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DA\1RDA RPTTF Distributions\FY17-18 RPTTF Distribution JAN 2018 - ROPS 17-18B\RDA PT Collections\"/>
    </mc:Choice>
  </mc:AlternateContent>
  <bookViews>
    <workbookView xWindow="0" yWindow="0" windowWidth="24000" windowHeight="9735"/>
  </bookViews>
  <sheets>
    <sheet name="FY 2016-17 RDA Collections" sheetId="1" r:id="rId1"/>
  </sheets>
  <definedNames>
    <definedName name="_xlnm._FilterDatabase" localSheetId="0" hidden="1">'FY 2016-17 RDA Collections'!$A$7:$AJ$7</definedName>
    <definedName name="_xlnm.Print_Titles" localSheetId="0">'FY 2016-17 RDA Collections'!$A:$J,'FY 2016-17 RDA Collections'!$1:$7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93" i="1" l="1"/>
  <c r="AE293" i="1"/>
  <c r="AD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AC292" i="1"/>
  <c r="AG292" i="1" s="1"/>
  <c r="AC291" i="1"/>
  <c r="AG291" i="1" s="1"/>
  <c r="AF290" i="1"/>
  <c r="AE290" i="1"/>
  <c r="AD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AC289" i="1"/>
  <c r="AG289" i="1" s="1"/>
  <c r="AC288" i="1"/>
  <c r="AG288" i="1" s="1"/>
  <c r="AF287" i="1"/>
  <c r="AE287" i="1"/>
  <c r="AD287" i="1"/>
  <c r="AB287" i="1"/>
  <c r="AA287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AC286" i="1"/>
  <c r="AG286" i="1" s="1"/>
  <c r="AC285" i="1"/>
  <c r="AG285" i="1" s="1"/>
  <c r="AC284" i="1"/>
  <c r="AG284" i="1" s="1"/>
  <c r="AC283" i="1"/>
  <c r="AG283" i="1" s="1"/>
  <c r="AC282" i="1"/>
  <c r="AG282" i="1" s="1"/>
  <c r="AC281" i="1"/>
  <c r="AF280" i="1"/>
  <c r="AE280" i="1"/>
  <c r="AD280" i="1"/>
  <c r="AB280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AC279" i="1"/>
  <c r="AG279" i="1" s="1"/>
  <c r="AC278" i="1"/>
  <c r="AG278" i="1" s="1"/>
  <c r="AC277" i="1"/>
  <c r="AG277" i="1" s="1"/>
  <c r="AC276" i="1"/>
  <c r="AG276" i="1" s="1"/>
  <c r="AC275" i="1"/>
  <c r="AG275" i="1" s="1"/>
  <c r="AG274" i="1"/>
  <c r="AC274" i="1"/>
  <c r="AF273" i="1"/>
  <c r="AE273" i="1"/>
  <c r="AD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AC272" i="1"/>
  <c r="AG272" i="1" s="1"/>
  <c r="AC271" i="1"/>
  <c r="AG271" i="1" s="1"/>
  <c r="AC270" i="1"/>
  <c r="AG270" i="1" s="1"/>
  <c r="AC269" i="1"/>
  <c r="AG269" i="1" s="1"/>
  <c r="AC268" i="1"/>
  <c r="AG268" i="1" s="1"/>
  <c r="AC267" i="1"/>
  <c r="AG267" i="1" s="1"/>
  <c r="AC266" i="1"/>
  <c r="AG266" i="1" s="1"/>
  <c r="AC265" i="1"/>
  <c r="AG265" i="1" s="1"/>
  <c r="AC264" i="1"/>
  <c r="AG264" i="1" s="1"/>
  <c r="AC263" i="1"/>
  <c r="AG263" i="1" s="1"/>
  <c r="AC262" i="1"/>
  <c r="AG262" i="1" s="1"/>
  <c r="AC261" i="1"/>
  <c r="AG261" i="1" s="1"/>
  <c r="AC260" i="1"/>
  <c r="AG260" i="1" s="1"/>
  <c r="AC259" i="1"/>
  <c r="AG259" i="1" s="1"/>
  <c r="AC258" i="1"/>
  <c r="AG258" i="1" s="1"/>
  <c r="AC257" i="1"/>
  <c r="AG257" i="1" s="1"/>
  <c r="AC256" i="1"/>
  <c r="AG256" i="1" s="1"/>
  <c r="AC255" i="1"/>
  <c r="AG255" i="1" s="1"/>
  <c r="AC254" i="1"/>
  <c r="AG254" i="1" s="1"/>
  <c r="AC253" i="1"/>
  <c r="AG253" i="1" s="1"/>
  <c r="AC252" i="1"/>
  <c r="AG252" i="1" s="1"/>
  <c r="AC251" i="1"/>
  <c r="AG251" i="1" s="1"/>
  <c r="AF250" i="1"/>
  <c r="AE250" i="1"/>
  <c r="AD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AC249" i="1"/>
  <c r="AG249" i="1" s="1"/>
  <c r="AC248" i="1"/>
  <c r="AG248" i="1" s="1"/>
  <c r="AF247" i="1"/>
  <c r="AE247" i="1"/>
  <c r="AD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AC246" i="1"/>
  <c r="AG246" i="1" s="1"/>
  <c r="AC245" i="1"/>
  <c r="AG245" i="1" s="1"/>
  <c r="AC244" i="1"/>
  <c r="AG244" i="1" s="1"/>
  <c r="AC243" i="1"/>
  <c r="AG243" i="1" s="1"/>
  <c r="AC242" i="1"/>
  <c r="AG242" i="1" s="1"/>
  <c r="AC241" i="1"/>
  <c r="AF240" i="1"/>
  <c r="AE240" i="1"/>
  <c r="AD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AC239" i="1"/>
  <c r="AG239" i="1" s="1"/>
  <c r="AC238" i="1"/>
  <c r="AG238" i="1" s="1"/>
  <c r="AC237" i="1"/>
  <c r="AG237" i="1" s="1"/>
  <c r="AC236" i="1"/>
  <c r="AG236" i="1" s="1"/>
  <c r="AC235" i="1"/>
  <c r="AG235" i="1" s="1"/>
  <c r="AC234" i="1"/>
  <c r="AG234" i="1" s="1"/>
  <c r="AC233" i="1"/>
  <c r="AG233" i="1" s="1"/>
  <c r="AC232" i="1"/>
  <c r="AG232" i="1" s="1"/>
  <c r="AC231" i="1"/>
  <c r="AG231" i="1" s="1"/>
  <c r="AC230" i="1"/>
  <c r="AG230" i="1" s="1"/>
  <c r="AC229" i="1"/>
  <c r="AG229" i="1" s="1"/>
  <c r="AC228" i="1"/>
  <c r="AG228" i="1" s="1"/>
  <c r="AC227" i="1"/>
  <c r="AG227" i="1" s="1"/>
  <c r="AC226" i="1"/>
  <c r="AG226" i="1" s="1"/>
  <c r="AC225" i="1"/>
  <c r="AG225" i="1" s="1"/>
  <c r="AC224" i="1"/>
  <c r="AG224" i="1" s="1"/>
  <c r="AC223" i="1"/>
  <c r="AG223" i="1" s="1"/>
  <c r="AC222" i="1"/>
  <c r="AG222" i="1" s="1"/>
  <c r="AC221" i="1"/>
  <c r="AG221" i="1" s="1"/>
  <c r="AC220" i="1"/>
  <c r="AG220" i="1" s="1"/>
  <c r="AC219" i="1"/>
  <c r="AG219" i="1" s="1"/>
  <c r="AC218" i="1"/>
  <c r="AG218" i="1" s="1"/>
  <c r="AC217" i="1"/>
  <c r="AG217" i="1" s="1"/>
  <c r="AC216" i="1"/>
  <c r="AG216" i="1" s="1"/>
  <c r="AC215" i="1"/>
  <c r="AG215" i="1" s="1"/>
  <c r="AC214" i="1"/>
  <c r="AG214" i="1" s="1"/>
  <c r="AF213" i="1"/>
  <c r="AE213" i="1"/>
  <c r="AD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AC212" i="1"/>
  <c r="AG212" i="1" s="1"/>
  <c r="AC211" i="1"/>
  <c r="AG211" i="1" s="1"/>
  <c r="AC210" i="1"/>
  <c r="AG210" i="1" s="1"/>
  <c r="AC209" i="1"/>
  <c r="AG209" i="1" s="1"/>
  <c r="AC208" i="1"/>
  <c r="AG208" i="1" s="1"/>
  <c r="AC207" i="1"/>
  <c r="AG207" i="1" s="1"/>
  <c r="AC206" i="1"/>
  <c r="AG206" i="1" s="1"/>
  <c r="AC205" i="1"/>
  <c r="AG205" i="1" s="1"/>
  <c r="AC204" i="1"/>
  <c r="AG204" i="1" s="1"/>
  <c r="AC203" i="1"/>
  <c r="AG203" i="1" s="1"/>
  <c r="AF202" i="1"/>
  <c r="AE202" i="1"/>
  <c r="AD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AC201" i="1"/>
  <c r="AG201" i="1" s="1"/>
  <c r="AC200" i="1"/>
  <c r="AG200" i="1" s="1"/>
  <c r="AC199" i="1"/>
  <c r="AG199" i="1" s="1"/>
  <c r="AC198" i="1"/>
  <c r="AG198" i="1" s="1"/>
  <c r="AC197" i="1"/>
  <c r="AG197" i="1" s="1"/>
  <c r="AC196" i="1"/>
  <c r="AF195" i="1"/>
  <c r="AE195" i="1"/>
  <c r="AD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AC194" i="1"/>
  <c r="AG194" i="1" s="1"/>
  <c r="AC193" i="1"/>
  <c r="AF192" i="1"/>
  <c r="AE192" i="1"/>
  <c r="AD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AC191" i="1"/>
  <c r="AG191" i="1" s="1"/>
  <c r="AC190" i="1"/>
  <c r="AG190" i="1" s="1"/>
  <c r="AC189" i="1"/>
  <c r="AG189" i="1" s="1"/>
  <c r="AC188" i="1"/>
  <c r="AG188" i="1" s="1"/>
  <c r="AC187" i="1"/>
  <c r="AG187" i="1" s="1"/>
  <c r="AC186" i="1"/>
  <c r="AG186" i="1" s="1"/>
  <c r="AC185" i="1"/>
  <c r="AG185" i="1" s="1"/>
  <c r="AC184" i="1"/>
  <c r="AG184" i="1" s="1"/>
  <c r="AC183" i="1"/>
  <c r="AG183" i="1" s="1"/>
  <c r="AC182" i="1"/>
  <c r="AG182" i="1" s="1"/>
  <c r="AC181" i="1"/>
  <c r="AG181" i="1" s="1"/>
  <c r="AC180" i="1"/>
  <c r="AG180" i="1" s="1"/>
  <c r="AC179" i="1"/>
  <c r="AG179" i="1" s="1"/>
  <c r="AC178" i="1"/>
  <c r="AG178" i="1" s="1"/>
  <c r="AC177" i="1"/>
  <c r="AG177" i="1" s="1"/>
  <c r="AC176" i="1"/>
  <c r="AG176" i="1" s="1"/>
  <c r="AC175" i="1"/>
  <c r="AG175" i="1" s="1"/>
  <c r="AC174" i="1"/>
  <c r="AG174" i="1" s="1"/>
  <c r="AC173" i="1"/>
  <c r="AG173" i="1" s="1"/>
  <c r="AC172" i="1"/>
  <c r="AG172" i="1" s="1"/>
  <c r="AC171" i="1"/>
  <c r="AG171" i="1" s="1"/>
  <c r="AC170" i="1"/>
  <c r="AG170" i="1" s="1"/>
  <c r="AC169" i="1"/>
  <c r="AG169" i="1" s="1"/>
  <c r="AC168" i="1"/>
  <c r="AG168" i="1" s="1"/>
  <c r="AC167" i="1"/>
  <c r="AG167" i="1" s="1"/>
  <c r="AC166" i="1"/>
  <c r="AF165" i="1"/>
  <c r="AE165" i="1"/>
  <c r="AD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AC164" i="1"/>
  <c r="AG164" i="1" s="1"/>
  <c r="AC163" i="1"/>
  <c r="AG163" i="1" s="1"/>
  <c r="AF162" i="1"/>
  <c r="AE162" i="1"/>
  <c r="AD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AC161" i="1"/>
  <c r="AG161" i="1" s="1"/>
  <c r="AC160" i="1"/>
  <c r="AG160" i="1" s="1"/>
  <c r="AC159" i="1"/>
  <c r="AG159" i="1" s="1"/>
  <c r="AC158" i="1"/>
  <c r="AG158" i="1" s="1"/>
  <c r="AC157" i="1"/>
  <c r="AG157" i="1" s="1"/>
  <c r="AC156" i="1"/>
  <c r="AG156" i="1" s="1"/>
  <c r="AC155" i="1"/>
  <c r="AG155" i="1" s="1"/>
  <c r="AC154" i="1"/>
  <c r="AG154" i="1" s="1"/>
  <c r="AC153" i="1"/>
  <c r="AG153" i="1" s="1"/>
  <c r="AC152" i="1"/>
  <c r="AG152" i="1" s="1"/>
  <c r="AC151" i="1"/>
  <c r="AG151" i="1" s="1"/>
  <c r="AC150" i="1"/>
  <c r="AG150" i="1" s="1"/>
  <c r="AC149" i="1"/>
  <c r="AC148" i="1"/>
  <c r="AG148" i="1" s="1"/>
  <c r="AF147" i="1"/>
  <c r="AE147" i="1"/>
  <c r="AD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AC146" i="1"/>
  <c r="AG146" i="1" s="1"/>
  <c r="AC145" i="1"/>
  <c r="AG145" i="1" s="1"/>
  <c r="AC144" i="1"/>
  <c r="AG144" i="1" s="1"/>
  <c r="AC143" i="1"/>
  <c r="AG143" i="1" s="1"/>
  <c r="AC142" i="1"/>
  <c r="AG142" i="1" s="1"/>
  <c r="AC141" i="1"/>
  <c r="AF140" i="1"/>
  <c r="AE140" i="1"/>
  <c r="AD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AC139" i="1"/>
  <c r="AG139" i="1" s="1"/>
  <c r="AC138" i="1"/>
  <c r="AG138" i="1" s="1"/>
  <c r="AC137" i="1"/>
  <c r="AG137" i="1" s="1"/>
  <c r="AC136" i="1"/>
  <c r="AG136" i="1" s="1"/>
  <c r="AC135" i="1"/>
  <c r="AG135" i="1" s="1"/>
  <c r="AC134" i="1"/>
  <c r="AG134" i="1" s="1"/>
  <c r="AC133" i="1"/>
  <c r="AG133" i="1" s="1"/>
  <c r="AC132" i="1"/>
  <c r="AG132" i="1" s="1"/>
  <c r="AC131" i="1"/>
  <c r="AG131" i="1" s="1"/>
  <c r="AC130" i="1"/>
  <c r="AG130" i="1" s="1"/>
  <c r="AC129" i="1"/>
  <c r="AG129" i="1" s="1"/>
  <c r="AC128" i="1"/>
  <c r="AF127" i="1"/>
  <c r="AE127" i="1"/>
  <c r="AD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AC126" i="1"/>
  <c r="AG126" i="1" s="1"/>
  <c r="AC125" i="1"/>
  <c r="AG125" i="1" s="1"/>
  <c r="AC124" i="1"/>
  <c r="AG124" i="1" s="1"/>
  <c r="AC123" i="1"/>
  <c r="AF122" i="1"/>
  <c r="AE122" i="1"/>
  <c r="AD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AC121" i="1"/>
  <c r="AG121" i="1" s="1"/>
  <c r="AC120" i="1"/>
  <c r="AG120" i="1" s="1"/>
  <c r="AC119" i="1"/>
  <c r="AG119" i="1" s="1"/>
  <c r="AC118" i="1"/>
  <c r="AG118" i="1" s="1"/>
  <c r="AC117" i="1"/>
  <c r="AC116" i="1"/>
  <c r="AG116" i="1" s="1"/>
  <c r="AF115" i="1"/>
  <c r="AE115" i="1"/>
  <c r="AD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AC114" i="1"/>
  <c r="AG114" i="1" s="1"/>
  <c r="AC113" i="1"/>
  <c r="AG113" i="1" s="1"/>
  <c r="AC112" i="1"/>
  <c r="AG112" i="1" s="1"/>
  <c r="AC111" i="1"/>
  <c r="AG111" i="1" s="1"/>
  <c r="AF110" i="1"/>
  <c r="AE110" i="1"/>
  <c r="AD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AC109" i="1"/>
  <c r="AG109" i="1" s="1"/>
  <c r="AC108" i="1"/>
  <c r="AG108" i="1" s="1"/>
  <c r="AC107" i="1"/>
  <c r="AG107" i="1" s="1"/>
  <c r="AC106" i="1"/>
  <c r="AG106" i="1" s="1"/>
  <c r="AC105" i="1"/>
  <c r="AG105" i="1" s="1"/>
  <c r="AC104" i="1"/>
  <c r="AG104" i="1" s="1"/>
  <c r="AC103" i="1"/>
  <c r="AG103" i="1" s="1"/>
  <c r="AC102" i="1"/>
  <c r="AG102" i="1" s="1"/>
  <c r="AC101" i="1"/>
  <c r="AG101" i="1" s="1"/>
  <c r="AC100" i="1"/>
  <c r="AG100" i="1" s="1"/>
  <c r="AC99" i="1"/>
  <c r="AG99" i="1" s="1"/>
  <c r="AC98" i="1"/>
  <c r="AG98" i="1" s="1"/>
  <c r="AC97" i="1"/>
  <c r="AG97" i="1" s="1"/>
  <c r="AC96" i="1"/>
  <c r="AG96" i="1" s="1"/>
  <c r="AC95" i="1"/>
  <c r="AG95" i="1" s="1"/>
  <c r="AC94" i="1"/>
  <c r="AG94" i="1" s="1"/>
  <c r="AC93" i="1"/>
  <c r="AG93" i="1" s="1"/>
  <c r="AC92" i="1"/>
  <c r="AG92" i="1" s="1"/>
  <c r="AC91" i="1"/>
  <c r="AG91" i="1" s="1"/>
  <c r="AC90" i="1"/>
  <c r="AG90" i="1" s="1"/>
  <c r="AC89" i="1"/>
  <c r="AG89" i="1" s="1"/>
  <c r="AC88" i="1"/>
  <c r="AG88" i="1" s="1"/>
  <c r="AC87" i="1"/>
  <c r="AG87" i="1" s="1"/>
  <c r="AC86" i="1"/>
  <c r="AG86" i="1" s="1"/>
  <c r="AC85" i="1"/>
  <c r="AG85" i="1" s="1"/>
  <c r="AC84" i="1"/>
  <c r="AG84" i="1" s="1"/>
  <c r="AC83" i="1"/>
  <c r="AG83" i="1" s="1"/>
  <c r="AC82" i="1"/>
  <c r="AG82" i="1" s="1"/>
  <c r="AC81" i="1"/>
  <c r="AG81" i="1" s="1"/>
  <c r="AC80" i="1"/>
  <c r="AF79" i="1"/>
  <c r="AE79" i="1"/>
  <c r="AD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AC78" i="1"/>
  <c r="AG78" i="1" s="1"/>
  <c r="AC77" i="1"/>
  <c r="AG77" i="1" s="1"/>
  <c r="AC76" i="1"/>
  <c r="AG76" i="1" s="1"/>
  <c r="AC75" i="1"/>
  <c r="AG75" i="1" s="1"/>
  <c r="AC74" i="1"/>
  <c r="AG74" i="1" s="1"/>
  <c r="AC73" i="1"/>
  <c r="AG73" i="1" s="1"/>
  <c r="AC72" i="1"/>
  <c r="AG72" i="1" s="1"/>
  <c r="AC71" i="1"/>
  <c r="AG71" i="1" s="1"/>
  <c r="AC70" i="1"/>
  <c r="AG70" i="1" s="1"/>
  <c r="AC69" i="1"/>
  <c r="AG69" i="1" s="1"/>
  <c r="AC68" i="1"/>
  <c r="AG68" i="1" s="1"/>
  <c r="AC67" i="1"/>
  <c r="AG67" i="1" s="1"/>
  <c r="AC66" i="1"/>
  <c r="AG66" i="1" s="1"/>
  <c r="AC65" i="1"/>
  <c r="AG65" i="1" s="1"/>
  <c r="AC64" i="1"/>
  <c r="AG64" i="1" s="1"/>
  <c r="AC63" i="1"/>
  <c r="AG63" i="1" s="1"/>
  <c r="AC62" i="1"/>
  <c r="AG62" i="1" s="1"/>
  <c r="AC61" i="1"/>
  <c r="AF60" i="1"/>
  <c r="AE60" i="1"/>
  <c r="AD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AC59" i="1"/>
  <c r="AG59" i="1" s="1"/>
  <c r="AC58" i="1"/>
  <c r="AG58" i="1" s="1"/>
  <c r="AC57" i="1"/>
  <c r="AG57" i="1" s="1"/>
  <c r="AC56" i="1"/>
  <c r="AG56" i="1" s="1"/>
  <c r="AC55" i="1"/>
  <c r="AG55" i="1" s="1"/>
  <c r="AC54" i="1"/>
  <c r="AG54" i="1" s="1"/>
  <c r="AC53" i="1"/>
  <c r="AG53" i="1" s="1"/>
  <c r="AC52" i="1"/>
  <c r="AG52" i="1" s="1"/>
  <c r="AC51" i="1"/>
  <c r="AG51" i="1" s="1"/>
  <c r="AC50" i="1"/>
  <c r="AG50" i="1" s="1"/>
  <c r="AC49" i="1"/>
  <c r="AG49" i="1" s="1"/>
  <c r="AC48" i="1"/>
  <c r="AG48" i="1" s="1"/>
  <c r="AC47" i="1"/>
  <c r="AG47" i="1" s="1"/>
  <c r="AC46" i="1"/>
  <c r="AG46" i="1" s="1"/>
  <c r="AC45" i="1"/>
  <c r="AG45" i="1" s="1"/>
  <c r="AC44" i="1"/>
  <c r="AG44" i="1" s="1"/>
  <c r="AC43" i="1"/>
  <c r="AG43" i="1" s="1"/>
  <c r="AC42" i="1"/>
  <c r="AG42" i="1" s="1"/>
  <c r="AC41" i="1"/>
  <c r="AG41" i="1" s="1"/>
  <c r="AC40" i="1"/>
  <c r="AG40" i="1" s="1"/>
  <c r="AC39" i="1"/>
  <c r="AG39" i="1" s="1"/>
  <c r="AC38" i="1"/>
  <c r="AG38" i="1" s="1"/>
  <c r="AC37" i="1"/>
  <c r="AG37" i="1" s="1"/>
  <c r="AC36" i="1"/>
  <c r="AG36" i="1" s="1"/>
  <c r="AF35" i="1"/>
  <c r="AE35" i="1"/>
  <c r="AD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AC34" i="1"/>
  <c r="AG34" i="1" s="1"/>
  <c r="AC33" i="1"/>
  <c r="AG33" i="1" s="1"/>
  <c r="AC32" i="1"/>
  <c r="AG32" i="1" s="1"/>
  <c r="AC31" i="1"/>
  <c r="AF30" i="1"/>
  <c r="AE30" i="1"/>
  <c r="AD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AC29" i="1"/>
  <c r="AG29" i="1" s="1"/>
  <c r="AC28" i="1"/>
  <c r="AG28" i="1" s="1"/>
  <c r="AC27" i="1"/>
  <c r="AG27" i="1" s="1"/>
  <c r="AC26" i="1"/>
  <c r="AG26" i="1" s="1"/>
  <c r="AC25" i="1"/>
  <c r="AG25" i="1" s="1"/>
  <c r="AC24" i="1"/>
  <c r="AG24" i="1" s="1"/>
  <c r="AC23" i="1"/>
  <c r="AG23" i="1" s="1"/>
  <c r="AC22" i="1"/>
  <c r="AG22" i="1" s="1"/>
  <c r="AC21" i="1"/>
  <c r="AG21" i="1" s="1"/>
  <c r="AC20" i="1"/>
  <c r="AG20" i="1" s="1"/>
  <c r="AF19" i="1"/>
  <c r="AE19" i="1"/>
  <c r="AD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AC18" i="1"/>
  <c r="AG18" i="1" s="1"/>
  <c r="AC17" i="1"/>
  <c r="AF16" i="1"/>
  <c r="AE16" i="1"/>
  <c r="AD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AC15" i="1"/>
  <c r="AG15" i="1" s="1"/>
  <c r="AC14" i="1"/>
  <c r="AG14" i="1" s="1"/>
  <c r="AC13" i="1"/>
  <c r="AG13" i="1" s="1"/>
  <c r="AC12" i="1"/>
  <c r="AG12" i="1" s="1"/>
  <c r="AC11" i="1"/>
  <c r="AG11" i="1" s="1"/>
  <c r="AC10" i="1"/>
  <c r="AG10" i="1" s="1"/>
  <c r="AC9" i="1"/>
  <c r="AG9" i="1" s="1"/>
  <c r="AC8" i="1"/>
  <c r="AC35" i="1" l="1"/>
  <c r="AG31" i="1"/>
  <c r="AC79" i="1"/>
  <c r="AC122" i="1"/>
  <c r="AC202" i="1"/>
  <c r="AC192" i="1"/>
  <c r="AC162" i="1"/>
  <c r="AG165" i="1"/>
  <c r="AG60" i="1"/>
  <c r="AG273" i="1"/>
  <c r="AC250" i="1"/>
  <c r="AG115" i="1"/>
  <c r="AG117" i="1"/>
  <c r="AG122" i="1" s="1"/>
  <c r="AG149" i="1"/>
  <c r="AG162" i="1" s="1"/>
  <c r="AG166" i="1"/>
  <c r="AG192" i="1" s="1"/>
  <c r="AG196" i="1"/>
  <c r="AG202" i="1" s="1"/>
  <c r="AC16" i="1"/>
  <c r="K294" i="1"/>
  <c r="O294" i="1"/>
  <c r="S294" i="1"/>
  <c r="W294" i="1"/>
  <c r="AA294" i="1"/>
  <c r="AF294" i="1"/>
  <c r="AG61" i="1"/>
  <c r="AG79" i="1" s="1"/>
  <c r="AC213" i="1"/>
  <c r="AC273" i="1"/>
  <c r="AC280" i="1"/>
  <c r="AC290" i="1"/>
  <c r="AC165" i="1"/>
  <c r="AE294" i="1"/>
  <c r="L294" i="1"/>
  <c r="P294" i="1"/>
  <c r="T294" i="1"/>
  <c r="X294" i="1"/>
  <c r="AB294" i="1"/>
  <c r="AC19" i="1"/>
  <c r="AG30" i="1"/>
  <c r="AG35" i="1"/>
  <c r="AG240" i="1"/>
  <c r="AG250" i="1"/>
  <c r="AG280" i="1"/>
  <c r="AG290" i="1"/>
  <c r="AG293" i="1"/>
  <c r="AC293" i="1"/>
  <c r="AG8" i="1"/>
  <c r="AG17" i="1"/>
  <c r="AG19" i="1" s="1"/>
  <c r="AC30" i="1"/>
  <c r="M294" i="1"/>
  <c r="Q294" i="1"/>
  <c r="U294" i="1"/>
  <c r="Y294" i="1"/>
  <c r="AC60" i="1"/>
  <c r="AC127" i="1"/>
  <c r="AG123" i="1"/>
  <c r="AG127" i="1" s="1"/>
  <c r="AC140" i="1"/>
  <c r="AG128" i="1"/>
  <c r="AG140" i="1" s="1"/>
  <c r="AG213" i="1"/>
  <c r="AC110" i="1"/>
  <c r="AG80" i="1"/>
  <c r="AG110" i="1" s="1"/>
  <c r="N294" i="1"/>
  <c r="R294" i="1"/>
  <c r="V294" i="1"/>
  <c r="Z294" i="1"/>
  <c r="AD294" i="1"/>
  <c r="AC115" i="1"/>
  <c r="AC147" i="1"/>
  <c r="AG141" i="1"/>
  <c r="AG147" i="1" s="1"/>
  <c r="AC247" i="1"/>
  <c r="AG241" i="1"/>
  <c r="AG247" i="1" s="1"/>
  <c r="AC195" i="1"/>
  <c r="AG193" i="1"/>
  <c r="AG195" i="1" s="1"/>
  <c r="AC240" i="1"/>
  <c r="AC287" i="1"/>
  <c r="AG281" i="1"/>
  <c r="AG287" i="1" s="1"/>
  <c r="AC294" i="1" l="1"/>
  <c r="AG16" i="1"/>
  <c r="AG294" i="1" s="1"/>
</calcChain>
</file>

<file path=xl/comments1.xml><?xml version="1.0" encoding="utf-8"?>
<comments xmlns="http://schemas.openxmlformats.org/spreadsheetml/2006/main">
  <authors>
    <author>Nunez, Maressa</author>
  </authors>
  <commentList>
    <comment ref="AE164" authorId="0" shapeId="0">
      <text>
        <r>
          <rPr>
            <b/>
            <sz val="9"/>
            <color indexed="81"/>
            <rFont val="Tahoma"/>
            <family val="2"/>
          </rPr>
          <t>Nunez, Maressa:</t>
        </r>
        <r>
          <rPr>
            <sz val="9"/>
            <color indexed="81"/>
            <rFont val="Tahoma"/>
            <family val="2"/>
          </rPr>
          <t xml:space="preserve">
Negative amount, not included</t>
        </r>
      </text>
    </comment>
  </commentList>
</comments>
</file>

<file path=xl/sharedStrings.xml><?xml version="1.0" encoding="utf-8"?>
<sst xmlns="http://schemas.openxmlformats.org/spreadsheetml/2006/main" count="2820" uniqueCount="1016">
  <si>
    <t>County of San Bernardino</t>
  </si>
  <si>
    <t>ATC - Property Tax Section</t>
  </si>
  <si>
    <t>FY 2016-17 RDA Collection Summary</t>
  </si>
  <si>
    <t>ROPS 16-17 B</t>
  </si>
  <si>
    <t>ROPS 17-18 A</t>
  </si>
  <si>
    <t>ROPS 17-18 B</t>
  </si>
  <si>
    <t>APPT.#1</t>
  </si>
  <si>
    <t>APPT.#2</t>
  </si>
  <si>
    <t>APPT.#3</t>
  </si>
  <si>
    <t>APPT.#4</t>
  </si>
  <si>
    <t>APPT.#6</t>
  </si>
  <si>
    <t>APPT.#7</t>
  </si>
  <si>
    <t>APPT.#8</t>
  </si>
  <si>
    <t>APPT.#9</t>
  </si>
  <si>
    <t>APPT.#10</t>
  </si>
  <si>
    <t>APPT.#11</t>
  </si>
  <si>
    <t>APPT.#12</t>
  </si>
  <si>
    <t>APPT.#13</t>
  </si>
  <si>
    <t>APPT. #14</t>
  </si>
  <si>
    <t>APPT. #15</t>
  </si>
  <si>
    <t>APPT. #17</t>
  </si>
  <si>
    <t>APPT. #18</t>
  </si>
  <si>
    <t>APPT. #19</t>
  </si>
  <si>
    <t>APPT. #20</t>
  </si>
  <si>
    <t>APPT. #12</t>
  </si>
  <si>
    <t>APPT. #13</t>
  </si>
  <si>
    <t>Use for FY 2016-17 Pass Through        True-up Calculations</t>
  </si>
  <si>
    <t>SUCCESSOR AGENCY</t>
  </si>
  <si>
    <t>SA CODE</t>
  </si>
  <si>
    <t>AGENCY CODE</t>
  </si>
  <si>
    <t>ACCOUNT CODE</t>
  </si>
  <si>
    <t>AGY-ACCT CODE</t>
  </si>
  <si>
    <t>PROJECT NAME</t>
  </si>
  <si>
    <t>ACCOUNT NAME</t>
  </si>
  <si>
    <t>FUND</t>
  </si>
  <si>
    <t>DEPT</t>
  </si>
  <si>
    <t>ORG</t>
  </si>
  <si>
    <t>PI867 DEPOSITS
[7/1/16 - 11/4/16]</t>
  </si>
  <si>
    <t>PI867 DEPOSITS
[11/5/16 - 11/21/16]</t>
  </si>
  <si>
    <t>HOX PI867 DEPOSITS
[7/1/16 - 12/2/16]</t>
  </si>
  <si>
    <t>PI867 DEPOSITS
[11/22/16-12/13/16]</t>
  </si>
  <si>
    <t>PI867 DEPOSITS
[12/14/16 - 1/06/17]</t>
  </si>
  <si>
    <t>HOX PI867 DEPOSITS
[12/03/16 -12/31/16]</t>
  </si>
  <si>
    <t>PI867 DEPOSITS 
[1/07/17 -1/13/17]</t>
  </si>
  <si>
    <t>PI867 DEPOSITS
[1/14/17 - 2/03/17]</t>
  </si>
  <si>
    <t>PI867 DEPOSITS
[2/04/17 -2/24/17]</t>
  </si>
  <si>
    <t>PI867 DEPOSITS 
[2/25/17 -3/24/17]</t>
  </si>
  <si>
    <t>PI867 DEPOSITS
[3/25/17 -4/14/17]</t>
  </si>
  <si>
    <t>PI867 DEPOSITS
[4/15/17 -4/28/17]</t>
  </si>
  <si>
    <t>HOX PI867 DEPOSITS
[1/01/2017 - 4/30/2017]</t>
  </si>
  <si>
    <t>PI867 NET DEPOSITS
[4/29/2017 – 5/5/2017]</t>
  </si>
  <si>
    <t>HOX PI867 DEPOSITS
[5/1/2017 – 6/30/2017]</t>
  </si>
  <si>
    <t>TAX SALES EXCESS PROCEEDS
[5/1/2016 – 4/20/2017]</t>
  </si>
  <si>
    <t>PI867 NET DEPOSITS
[5/6/17 - 6/30/17]</t>
  </si>
  <si>
    <t>Net TOTAL 
[7/1/16-6/30/17]</t>
  </si>
  <si>
    <t>XCC/XCE Cost
[7/1/16-6/30/17]</t>
  </si>
  <si>
    <t>PTAF</t>
  </si>
  <si>
    <t>MTA</t>
  </si>
  <si>
    <t>Gross Total
[7/1/16-6/30/17]   Reporting Purposes</t>
  </si>
  <si>
    <t>CITY OF ADELANTO</t>
  </si>
  <si>
    <t>RS01</t>
  </si>
  <si>
    <t>RR01</t>
  </si>
  <si>
    <t>RD01</t>
  </si>
  <si>
    <t>RR01-RD01</t>
  </si>
  <si>
    <t>ADELANTO RDA PROJECT 76-1</t>
  </si>
  <si>
    <t>DEBT SERVICE</t>
  </si>
  <si>
    <t>ODB</t>
  </si>
  <si>
    <t>RSA</t>
  </si>
  <si>
    <t>01D1</t>
  </si>
  <si>
    <t xml:space="preserve"> </t>
  </si>
  <si>
    <t>RG01</t>
  </si>
  <si>
    <t>RR01-RG01</t>
  </si>
  <si>
    <t>GENERAL TAX LEVY</t>
  </si>
  <si>
    <t>01G1</t>
  </si>
  <si>
    <t>RR02</t>
  </si>
  <si>
    <t>RR02-RD01</t>
  </si>
  <si>
    <t>ADELANTO RDA PROJECT 80-1</t>
  </si>
  <si>
    <t>ORIGINAL-DEBT SERVICE</t>
  </si>
  <si>
    <t>ODD</t>
  </si>
  <si>
    <t>02D1</t>
  </si>
  <si>
    <t>RD02</t>
  </si>
  <si>
    <t>RR02-RD02</t>
  </si>
  <si>
    <t>AMEND #1-DEBT SERVICE</t>
  </si>
  <si>
    <t>02D2</t>
  </si>
  <si>
    <t>`</t>
  </si>
  <si>
    <t>RR02-RG01</t>
  </si>
  <si>
    <t>ORIGINAL-GENERAL TAX LEVY</t>
  </si>
  <si>
    <t>02G1</t>
  </si>
  <si>
    <t>RG02</t>
  </si>
  <si>
    <t>RR02-RG02</t>
  </si>
  <si>
    <t>AMEND # 1- GENERAL TAX LEVY</t>
  </si>
  <si>
    <t>02G2</t>
  </si>
  <si>
    <t>RR03</t>
  </si>
  <si>
    <t>RR03-RD01</t>
  </si>
  <si>
    <t>ADELANTO RDA PROJECT 3</t>
  </si>
  <si>
    <t>PROJECT 3 - DEBT SERVICE</t>
  </si>
  <si>
    <t>ODE</t>
  </si>
  <si>
    <t>03D1</t>
  </si>
  <si>
    <t>RR03-RG01</t>
  </si>
  <si>
    <t>PROJECT 3 - GENERAL TAX LEVY</t>
  </si>
  <si>
    <t>03G1</t>
  </si>
  <si>
    <t>CITY OF ADELANTO Total</t>
  </si>
  <si>
    <t>TOWN OF APPLE VALLEY</t>
  </si>
  <si>
    <t>RS02</t>
  </si>
  <si>
    <t>RR04</t>
  </si>
  <si>
    <t>RR04-RD01</t>
  </si>
  <si>
    <t>APPLE VALLEY RDA PROJECT #2</t>
  </si>
  <si>
    <t>OCQ</t>
  </si>
  <si>
    <t>04D1</t>
  </si>
  <si>
    <t>RR04-RG01</t>
  </si>
  <si>
    <t>04G1</t>
  </si>
  <si>
    <t>TOWN OF APPLE VALLEY Total</t>
  </si>
  <si>
    <t>CITY OF BARSTOW</t>
  </si>
  <si>
    <t>RS03</t>
  </si>
  <si>
    <t>RR06</t>
  </si>
  <si>
    <t>RR06-RD01</t>
  </si>
  <si>
    <t>BARSTOW RDA ORIGINAL PROJECT</t>
  </si>
  <si>
    <t>ODF</t>
  </si>
  <si>
    <t>06D1</t>
  </si>
  <si>
    <t>RR06-RD02</t>
  </si>
  <si>
    <t>AMEND 1-DEBT SERVICE</t>
  </si>
  <si>
    <t>06D2</t>
  </si>
  <si>
    <t>RD03</t>
  </si>
  <si>
    <t>RR06-RD03</t>
  </si>
  <si>
    <t>AMEND 2-DEBT SERVICE</t>
  </si>
  <si>
    <t>06D3</t>
  </si>
  <si>
    <t>RR06-RG01</t>
  </si>
  <si>
    <t>06G1</t>
  </si>
  <si>
    <t>RR06-RG02</t>
  </si>
  <si>
    <t>AMEND 1-GENERAL TAX LEVY</t>
  </si>
  <si>
    <t>06G2</t>
  </si>
  <si>
    <t>RG03</t>
  </si>
  <si>
    <t>RR06-RG03</t>
  </si>
  <si>
    <t>AMEND 2-GENERAL TAX LEVY</t>
  </si>
  <si>
    <t>06G3</t>
  </si>
  <si>
    <t>RR07</t>
  </si>
  <si>
    <t>RR07-RD01</t>
  </si>
  <si>
    <t>BARSTOW RDA PROJECT 2</t>
  </si>
  <si>
    <t>OQV</t>
  </si>
  <si>
    <t>07D1</t>
  </si>
  <si>
    <t>RR07-RD02</t>
  </si>
  <si>
    <t>AMEND #1 - DEBT SERVICE</t>
  </si>
  <si>
    <t>07D2</t>
  </si>
  <si>
    <t>RR07-RG01</t>
  </si>
  <si>
    <t>07G1</t>
  </si>
  <si>
    <t>RR07-RG02</t>
  </si>
  <si>
    <t>07G2</t>
  </si>
  <si>
    <t>CITY OF BARSTOW Total</t>
  </si>
  <si>
    <t>CITY OF BIG BEAR LAKE</t>
  </si>
  <si>
    <t>RS04</t>
  </si>
  <si>
    <t>RR09</t>
  </si>
  <si>
    <t>RR09-RD01</t>
  </si>
  <si>
    <t>BIG BEAR LAKE RDA ORIGINAL</t>
  </si>
  <si>
    <t>ODH</t>
  </si>
  <si>
    <t>09D1</t>
  </si>
  <si>
    <t>RR09-RG01</t>
  </si>
  <si>
    <t>09G1</t>
  </si>
  <si>
    <t>RR10</t>
  </si>
  <si>
    <t>RR10-RD01</t>
  </si>
  <si>
    <t>BIG BEAR LAKE RDA MOONRIDGE</t>
  </si>
  <si>
    <t>ODJ</t>
  </si>
  <si>
    <t>10D1</t>
  </si>
  <si>
    <t>RR10-RG01</t>
  </si>
  <si>
    <t>10G1</t>
  </si>
  <si>
    <t>CITY OF BIG BEAR LAKE Total</t>
  </si>
  <si>
    <t>CITY OF CHINO</t>
  </si>
  <si>
    <t>RS05</t>
  </si>
  <si>
    <t>RR15</t>
  </si>
  <si>
    <t>RR15-RD01</t>
  </si>
  <si>
    <t>CHINO RDA CENTRAL PROJECT</t>
  </si>
  <si>
    <t>ODL</t>
  </si>
  <si>
    <t>15D1</t>
  </si>
  <si>
    <t>RR15-RD02</t>
  </si>
  <si>
    <t>82 ANNEX - DEBT SERVICE</t>
  </si>
  <si>
    <t>15D2</t>
  </si>
  <si>
    <t>RR15-RD03</t>
  </si>
  <si>
    <t>TOWN CENTER-DEBT SERVICE</t>
  </si>
  <si>
    <t>15D3</t>
  </si>
  <si>
    <t>RD04</t>
  </si>
  <si>
    <t>RR15-RD04</t>
  </si>
  <si>
    <t>COUNTRY FAIR-DEBT SERVICE</t>
  </si>
  <si>
    <t>15D4</t>
  </si>
  <si>
    <t>RR15-RG01</t>
  </si>
  <si>
    <t>15G1</t>
  </si>
  <si>
    <t>RR15-RG02</t>
  </si>
  <si>
    <t>82 ANNEX - GENERAL TAX LEVY</t>
  </si>
  <si>
    <t>15G2</t>
  </si>
  <si>
    <t>RR15-RG03</t>
  </si>
  <si>
    <t>TOWN CENTER-GENERAL TAX LEVY</t>
  </si>
  <si>
    <t>15G3</t>
  </si>
  <si>
    <t>RG04</t>
  </si>
  <si>
    <t>RR15-RG04</t>
  </si>
  <si>
    <t>COUNTRY FAIR-GENERAL TAX LEVY</t>
  </si>
  <si>
    <t>15G4</t>
  </si>
  <si>
    <t>RR18</t>
  </si>
  <si>
    <t>RR18-RD01</t>
  </si>
  <si>
    <t>CHINO RDA PROJECT 2</t>
  </si>
  <si>
    <t>ORIGINAL - DEBT SERVICE</t>
  </si>
  <si>
    <t>ODM</t>
  </si>
  <si>
    <t>18D1</t>
  </si>
  <si>
    <t>RR18-RD02</t>
  </si>
  <si>
    <t>MAJESTIC SPECTRUM-DEBT SVC</t>
  </si>
  <si>
    <t>18D2</t>
  </si>
  <si>
    <t>RR18-RD03</t>
  </si>
  <si>
    <t>EUCALYPTUS INDUST AREA-DEBT SVC</t>
  </si>
  <si>
    <t>18D3</t>
  </si>
  <si>
    <t>RR18-RD04</t>
  </si>
  <si>
    <t>EUCALYPTUS COMMERCIAL AREA-DEBT SVC</t>
  </si>
  <si>
    <t>18D4</t>
  </si>
  <si>
    <t>RD05</t>
  </si>
  <si>
    <t>RR18-RD05</t>
  </si>
  <si>
    <t>MAJ SPECTR MALL-DEBT SERVICE</t>
  </si>
  <si>
    <t>18D5</t>
  </si>
  <si>
    <t>RD06</t>
  </si>
  <si>
    <t>RR18-RD06</t>
  </si>
  <si>
    <t>REGIONAL MALL-DEBT SERVICE</t>
  </si>
  <si>
    <t>18D6</t>
  </si>
  <si>
    <t>RD07</t>
  </si>
  <si>
    <t>RR18-RD07</t>
  </si>
  <si>
    <t>MAJ INDUSTRIAL-DEBT SERVICE</t>
  </si>
  <si>
    <t>18D7</t>
  </si>
  <si>
    <t>RD08</t>
  </si>
  <si>
    <t>RR18-RD08</t>
  </si>
  <si>
    <t>POWER CENTER-DEBT SERVICE</t>
  </si>
  <si>
    <t>18D8</t>
  </si>
  <si>
    <t>RR18-RG01</t>
  </si>
  <si>
    <t>ORIGINAL  - GENERAL TAX LEVY</t>
  </si>
  <si>
    <t>18G1</t>
  </si>
  <si>
    <t>RR18-RG02</t>
  </si>
  <si>
    <t>MAJESTIC SPECTRUM-GENERAL TAX LEVY</t>
  </si>
  <si>
    <t>18G2</t>
  </si>
  <si>
    <t>RR18-RG03</t>
  </si>
  <si>
    <t>EUCALYPTUS INDUST-GENERAL TAX LEVY</t>
  </si>
  <si>
    <t>18G3</t>
  </si>
  <si>
    <t>RR18-RG04</t>
  </si>
  <si>
    <t>EUCALYPTUS COMMERCIAL AREA-GTL</t>
  </si>
  <si>
    <t>18G4</t>
  </si>
  <si>
    <t>RG05</t>
  </si>
  <si>
    <t>RR18-RG05</t>
  </si>
  <si>
    <t>MAJESTIC SPECTRUM MALL-GEN TAX LEVY</t>
  </si>
  <si>
    <t>18G5</t>
  </si>
  <si>
    <t>RG06</t>
  </si>
  <si>
    <t>RR18-RG06</t>
  </si>
  <si>
    <t>REGIONAL MALL-GEN TAX LEVY</t>
  </si>
  <si>
    <t>18G6</t>
  </si>
  <si>
    <t>RG07</t>
  </si>
  <si>
    <t>RR18-RG07</t>
  </si>
  <si>
    <t>MAJESTIC INDUSTRIAL-GEN TAX LEVY</t>
  </si>
  <si>
    <t>18G7</t>
  </si>
  <si>
    <t>RG08</t>
  </si>
  <si>
    <t>RR18-RG08</t>
  </si>
  <si>
    <t>POWER CENTER-GEN TAX LEVY</t>
  </si>
  <si>
    <t>18G8</t>
  </si>
  <si>
    <t>CITY OF CHINO Total</t>
  </si>
  <si>
    <t>CITY OF COLTON</t>
  </si>
  <si>
    <t>RS06</t>
  </si>
  <si>
    <t>RR19</t>
  </si>
  <si>
    <t>RR19-RD01</t>
  </si>
  <si>
    <t>COLTON RDA RANCHO/MILL</t>
  </si>
  <si>
    <t>OQR</t>
  </si>
  <si>
    <t>19D1</t>
  </si>
  <si>
    <t>RR19-RG01</t>
  </si>
  <si>
    <t>19G1</t>
  </si>
  <si>
    <t>RR20</t>
  </si>
  <si>
    <t>RR20-RD01</t>
  </si>
  <si>
    <t>COLTON RDA SANTA ANA RIVER</t>
  </si>
  <si>
    <t>ODT</t>
  </si>
  <si>
    <t>20D1</t>
  </si>
  <si>
    <t>RR20-RG01</t>
  </si>
  <si>
    <t>20G1</t>
  </si>
  <si>
    <t>RR21</t>
  </si>
  <si>
    <t>RR21-RD01</t>
  </si>
  <si>
    <t>COLTON RDA PROJECT 1</t>
  </si>
  <si>
    <t>ODN</t>
  </si>
  <si>
    <t>21D1</t>
  </si>
  <si>
    <t>RR21-RG01</t>
  </si>
  <si>
    <t>21G1</t>
  </si>
  <si>
    <t>RR22</t>
  </si>
  <si>
    <t>RR22-RD01</t>
  </si>
  <si>
    <t>COLTON RDA PROJECT 2</t>
  </si>
  <si>
    <t>ODP</t>
  </si>
  <si>
    <t>22D1</t>
  </si>
  <si>
    <t>RR22-RG01</t>
  </si>
  <si>
    <t>22G1</t>
  </si>
  <si>
    <t>RR24</t>
  </si>
  <si>
    <t>RR24-RD01</t>
  </si>
  <si>
    <t>COLTON RDA PROJECT 4</t>
  </si>
  <si>
    <t>ODR</t>
  </si>
  <si>
    <t>24D1</t>
  </si>
  <si>
    <t>RR24-RD02</t>
  </si>
  <si>
    <t>AMEND #2-DEBT SERVICE</t>
  </si>
  <si>
    <t>24D2</t>
  </si>
  <si>
    <t>RR24-RG01</t>
  </si>
  <si>
    <t>24G1</t>
  </si>
  <si>
    <t>RR24-RG02</t>
  </si>
  <si>
    <t>AMEND #2-GENERAL TAX LEVY</t>
  </si>
  <si>
    <t>24G2</t>
  </si>
  <si>
    <t>RR25</t>
  </si>
  <si>
    <t>RR25-RD01</t>
  </si>
  <si>
    <t>COLTON RDA WEST VALLEY</t>
  </si>
  <si>
    <t>ODV</t>
  </si>
  <si>
    <t>25D1</t>
  </si>
  <si>
    <t>RR25-RD02</t>
  </si>
  <si>
    <t>25D2</t>
  </si>
  <si>
    <t>RR25-RG01</t>
  </si>
  <si>
    <t>25G1</t>
  </si>
  <si>
    <t>RR25-RG02</t>
  </si>
  <si>
    <t>AMEND #1-GENERAL TAX LEVY</t>
  </si>
  <si>
    <t>25G2</t>
  </si>
  <si>
    <t>RR26</t>
  </si>
  <si>
    <t>RR26-RD01</t>
  </si>
  <si>
    <t>COLTON RDA MT VERNON CORRIDOR</t>
  </si>
  <si>
    <t>ODX</t>
  </si>
  <si>
    <t>26D1</t>
  </si>
  <si>
    <t>RR26-RG01</t>
  </si>
  <si>
    <t>26G1</t>
  </si>
  <si>
    <t>CITY OF COLTON Total</t>
  </si>
  <si>
    <t>CITY OF FONTANA</t>
  </si>
  <si>
    <t>RS07</t>
  </si>
  <si>
    <t>RR27</t>
  </si>
  <si>
    <t>RR27-RD01</t>
  </si>
  <si>
    <t>FONTANA RDA DOWNTOWN #2</t>
  </si>
  <si>
    <t>ODZ</t>
  </si>
  <si>
    <t>27D1</t>
  </si>
  <si>
    <t>RR27-RG01</t>
  </si>
  <si>
    <t>27G1</t>
  </si>
  <si>
    <t>RR28</t>
  </si>
  <si>
    <t>RR28-RD01</t>
  </si>
  <si>
    <t>FONTANA RDA DOWNTOWN</t>
  </si>
  <si>
    <t>28D1</t>
  </si>
  <si>
    <t>RR28-RD02</t>
  </si>
  <si>
    <t>28D2</t>
  </si>
  <si>
    <t>RR28-RD03</t>
  </si>
  <si>
    <t>28D3</t>
  </si>
  <si>
    <t>RR28-RD04</t>
  </si>
  <si>
    <t>AMEND #3-DEBT SERVICE</t>
  </si>
  <si>
    <t>28D4</t>
  </si>
  <si>
    <t>RR28-RG01</t>
  </si>
  <si>
    <t>28G1</t>
  </si>
  <si>
    <t>RR28-RG02</t>
  </si>
  <si>
    <t>28G2</t>
  </si>
  <si>
    <t>RR28-RG03</t>
  </si>
  <si>
    <t>28G3</t>
  </si>
  <si>
    <t>RR28-RG04</t>
  </si>
  <si>
    <t>AMEND #3-GENERAL TAX LEVY</t>
  </si>
  <si>
    <t>28G4</t>
  </si>
  <si>
    <t>RR29</t>
  </si>
  <si>
    <t>RR29-RD01</t>
  </si>
  <si>
    <t>FONTANA RDA JURUPA HILLS</t>
  </si>
  <si>
    <t>OEB</t>
  </si>
  <si>
    <t>29D1</t>
  </si>
  <si>
    <t>RR29-RG01</t>
  </si>
  <si>
    <t>29G1</t>
  </si>
  <si>
    <t>RR30</t>
  </si>
  <si>
    <t>RR30-RD01</t>
  </si>
  <si>
    <t>FONTANA RDA NORTH</t>
  </si>
  <si>
    <t>OED</t>
  </si>
  <si>
    <t>30D1</t>
  </si>
  <si>
    <t>RR30-RG01</t>
  </si>
  <si>
    <t>30G1</t>
  </si>
  <si>
    <t>RR31</t>
  </si>
  <si>
    <t>RR31-RD01</t>
  </si>
  <si>
    <t>FONTANA RDA S W INDUSTRIAL PARK</t>
  </si>
  <si>
    <t>OEF</t>
  </si>
  <si>
    <t>31D1</t>
  </si>
  <si>
    <t>RR31-RD02</t>
  </si>
  <si>
    <t>ANNEXES 1-3 DEBT SERVICE</t>
  </si>
  <si>
    <t>31D2</t>
  </si>
  <si>
    <t>RR31-RD03</t>
  </si>
  <si>
    <t>AMEND #2 DEBT SERVICE</t>
  </si>
  <si>
    <t>31D3</t>
  </si>
  <si>
    <t>RR31-RD04</t>
  </si>
  <si>
    <t>AMEND #3 DEBT SERVICE</t>
  </si>
  <si>
    <t>31D4</t>
  </si>
  <si>
    <t>RR31-RD05</t>
  </si>
  <si>
    <t>AMEND #4 DEBT SERVICE</t>
  </si>
  <si>
    <t>31D5</t>
  </si>
  <si>
    <t>RR31-RD06</t>
  </si>
  <si>
    <t>AMEND #5 DEBT SERVICE</t>
  </si>
  <si>
    <t>31D6</t>
  </si>
  <si>
    <t>RR31-RD07</t>
  </si>
  <si>
    <t>AMEND #9 DEBT SERVICE</t>
  </si>
  <si>
    <t>31D7</t>
  </si>
  <si>
    <t>RR31-RG01</t>
  </si>
  <si>
    <t>31G1</t>
  </si>
  <si>
    <t>RR31-RG02</t>
  </si>
  <si>
    <t>ANNEXES 1-3 GENERAL TAX LEVY</t>
  </si>
  <si>
    <t>31G2</t>
  </si>
  <si>
    <t>RR31-RG03</t>
  </si>
  <si>
    <t>AMEND #2 GENERAL TAX LEVY</t>
  </si>
  <si>
    <t>31G3</t>
  </si>
  <si>
    <t>RR31-RG04</t>
  </si>
  <si>
    <t>AMEND #3 GENERAL TAX LEVY</t>
  </si>
  <si>
    <t>31G4</t>
  </si>
  <si>
    <t>RR31-RG05</t>
  </si>
  <si>
    <t>AMEND #4 GENERAL TAX LEVY</t>
  </si>
  <si>
    <t>31G5</t>
  </si>
  <si>
    <t>RR31-RG06</t>
  </si>
  <si>
    <t>AMEND #5 GENERAL TAX LEVY</t>
  </si>
  <si>
    <t>31G6</t>
  </si>
  <si>
    <t>RR31-RG07</t>
  </si>
  <si>
    <t>AMEND #9 GENERAL TAX LEVY</t>
  </si>
  <si>
    <t>31G7</t>
  </si>
  <si>
    <t>RR32</t>
  </si>
  <si>
    <t>RR32-RD01</t>
  </si>
  <si>
    <t>FONTANA RDA SIERRA CORRIDOR</t>
  </si>
  <si>
    <t>OEC</t>
  </si>
  <si>
    <t>32D1</t>
  </si>
  <si>
    <t>RR32-RG01</t>
  </si>
  <si>
    <t>32G1</t>
  </si>
  <si>
    <t>CITY OF FONTANA Total</t>
  </si>
  <si>
    <t>CITY OF GRAND TERRACE</t>
  </si>
  <si>
    <t>RS08</t>
  </si>
  <si>
    <t>RR34</t>
  </si>
  <si>
    <t>RR34-RD01</t>
  </si>
  <si>
    <t>GRAND TERRACE RDA</t>
  </si>
  <si>
    <t>OEH</t>
  </si>
  <si>
    <t>34D1</t>
  </si>
  <si>
    <t>RR34-RD02</t>
  </si>
  <si>
    <t>REVISED-DEBT SERVICE</t>
  </si>
  <si>
    <t>34D2</t>
  </si>
  <si>
    <t>RR34-RG01</t>
  </si>
  <si>
    <t>ORIGINAL GENERAL TAX LEVY</t>
  </si>
  <si>
    <t>34G1</t>
  </si>
  <si>
    <t>RR34-RG02</t>
  </si>
  <si>
    <t>REVISED GENERAL TAX LEVY</t>
  </si>
  <si>
    <t>34G2</t>
  </si>
  <si>
    <t>CITY OF GRAND TERRACE Total</t>
  </si>
  <si>
    <t>CITY OF HESPERIA</t>
  </si>
  <si>
    <t>RS09</t>
  </si>
  <si>
    <t>RR33</t>
  </si>
  <si>
    <t>RR33-RD01</t>
  </si>
  <si>
    <t>HESPERIA RDA AREA 1</t>
  </si>
  <si>
    <t>OQM</t>
  </si>
  <si>
    <t>33D1</t>
  </si>
  <si>
    <t>RR33-RD02</t>
  </si>
  <si>
    <t>AMMENDMENT 1-DEBT SERVICE</t>
  </si>
  <si>
    <t>33D2</t>
  </si>
  <si>
    <t>RR33-RG01</t>
  </si>
  <si>
    <t>33G1</t>
  </si>
  <si>
    <t>RR33-RG02</t>
  </si>
  <si>
    <t>AMMENDMENT 1-GTL</t>
  </si>
  <si>
    <t>33G2</t>
  </si>
  <si>
    <t>RR35</t>
  </si>
  <si>
    <t>RR35-RD01</t>
  </si>
  <si>
    <t>HESPERIA RDA AREA 2</t>
  </si>
  <si>
    <t>OQJ</t>
  </si>
  <si>
    <t>35D1</t>
  </si>
  <si>
    <t>RR35-RG01</t>
  </si>
  <si>
    <t>35G1</t>
  </si>
  <si>
    <t>CITY OF HESPERIA Total</t>
  </si>
  <si>
    <t>CITY OF HIGHLAND</t>
  </si>
  <si>
    <t>RS10</t>
  </si>
  <si>
    <t>RR36</t>
  </si>
  <si>
    <t>RR36-RD01</t>
  </si>
  <si>
    <t>HIGHLAND RDA</t>
  </si>
  <si>
    <t>OEI</t>
  </si>
  <si>
    <t>36D1</t>
  </si>
  <si>
    <t>RR36-RD02</t>
  </si>
  <si>
    <t>36D2</t>
  </si>
  <si>
    <t>RR36-RG01</t>
  </si>
  <si>
    <t>36G1</t>
  </si>
  <si>
    <t>RR36-RG02</t>
  </si>
  <si>
    <t>AMENDMENT 1-GTL</t>
  </si>
  <si>
    <t>36G2</t>
  </si>
  <si>
    <t>CITY OF HIGHLAND Total</t>
  </si>
  <si>
    <t>IVDA JPA</t>
  </si>
  <si>
    <t>RS11</t>
  </si>
  <si>
    <t>RR98</t>
  </si>
  <si>
    <t>RR98-RD01</t>
  </si>
  <si>
    <t>INLAND VALLEY RDA</t>
  </si>
  <si>
    <t>SAN BDNO AREA - DEBT SERVICE</t>
  </si>
  <si>
    <t>OFY</t>
  </si>
  <si>
    <t>98D1</t>
  </si>
  <si>
    <t>RR98-RD02</t>
  </si>
  <si>
    <t>COLTON AREA-DEBT SERVICE</t>
  </si>
  <si>
    <t>98D2</t>
  </si>
  <si>
    <t>RR98-RD03</t>
  </si>
  <si>
    <t>LOMA LINDA AREA-DEBT SERVICE</t>
  </si>
  <si>
    <t>98D3</t>
  </si>
  <si>
    <t>RR98-RD04</t>
  </si>
  <si>
    <t>UNINCORPORATED AREA-DEBT SVC</t>
  </si>
  <si>
    <t>98D4</t>
  </si>
  <si>
    <t>RR98-RD05</t>
  </si>
  <si>
    <t>SAN BDNO ANNEX-DEBT SERVICE</t>
  </si>
  <si>
    <t>98D5</t>
  </si>
  <si>
    <t>RR98-RD06</t>
  </si>
  <si>
    <t>REDLANDS ANNEX-DEBT SERVICE</t>
  </si>
  <si>
    <t>98D6</t>
  </si>
  <si>
    <t>RR98-RG01</t>
  </si>
  <si>
    <t>SAN BDNO AREA-GTL</t>
  </si>
  <si>
    <t>98G1</t>
  </si>
  <si>
    <t>RR98-RG02</t>
  </si>
  <si>
    <t>COLTON AREA-GTL</t>
  </si>
  <si>
    <t>98G2</t>
  </si>
  <si>
    <t>RR98-RG03</t>
  </si>
  <si>
    <t>LOMA LINDA AREA-GTL</t>
  </si>
  <si>
    <t>98G3</t>
  </si>
  <si>
    <t>RR98-RG04</t>
  </si>
  <si>
    <t>UNINCORPORATED AREA-GTL</t>
  </si>
  <si>
    <t>98G4</t>
  </si>
  <si>
    <t>RR98-RG05</t>
  </si>
  <si>
    <t>SAN BDNO ANNEX-GTL</t>
  </si>
  <si>
    <t>98G5</t>
  </si>
  <si>
    <t>RR98-RG06</t>
  </si>
  <si>
    <t>REDLANDS ANNEX-GTL</t>
  </si>
  <si>
    <t>98G6</t>
  </si>
  <si>
    <t>IVDA JPA Total</t>
  </si>
  <si>
    <t>CITY OF LOMA LINDA</t>
  </si>
  <si>
    <t>RS12</t>
  </si>
  <si>
    <t>RR38</t>
  </si>
  <si>
    <t>RR38-RD01</t>
  </si>
  <si>
    <t>LOMA LINDA RDA PROJECT #2</t>
  </si>
  <si>
    <t>OEL</t>
  </si>
  <si>
    <t>38D1</t>
  </si>
  <si>
    <t>RR38-RG01</t>
  </si>
  <si>
    <t>38G1</t>
  </si>
  <si>
    <t>RR39</t>
  </si>
  <si>
    <t>RR39-RD01</t>
  </si>
  <si>
    <t>LOMA LINDA RDA ORIGINAL</t>
  </si>
  <si>
    <t>ORIGINAL -DEBT SERVICE</t>
  </si>
  <si>
    <t>OEJ</t>
  </si>
  <si>
    <t>39D1</t>
  </si>
  <si>
    <t>RR39-RD02</t>
  </si>
  <si>
    <t>AMEND #1 DEBT SERVICE</t>
  </si>
  <si>
    <t>39D2</t>
  </si>
  <si>
    <t>RR39-RG01</t>
  </si>
  <si>
    <t>39G1</t>
  </si>
  <si>
    <t>RR39-RG02</t>
  </si>
  <si>
    <t>39G2</t>
  </si>
  <si>
    <t>CITY OF LOMA LINDA Total</t>
  </si>
  <si>
    <t>CITY OF MONTCLAIR</t>
  </si>
  <si>
    <t>RS13</t>
  </si>
  <si>
    <t>RR41</t>
  </si>
  <si>
    <t>RR41-RD01</t>
  </si>
  <si>
    <t>MONTCLAIR RDA AREA 1</t>
  </si>
  <si>
    <t>OEN</t>
  </si>
  <si>
    <t>41D1</t>
  </si>
  <si>
    <t>RR41-RG01</t>
  </si>
  <si>
    <t>41G1</t>
  </si>
  <si>
    <t>RR42</t>
  </si>
  <si>
    <t>RR42-RD01</t>
  </si>
  <si>
    <t>MONTCLAIR RDA AREA 2</t>
  </si>
  <si>
    <t>OEP</t>
  </si>
  <si>
    <t>42D1</t>
  </si>
  <si>
    <t>RR42-RG01</t>
  </si>
  <si>
    <t>42G1</t>
  </si>
  <si>
    <t>RR43</t>
  </si>
  <si>
    <t>RR43-RD01</t>
  </si>
  <si>
    <t>MONTCLAIR RDA AREA 3</t>
  </si>
  <si>
    <t>OER</t>
  </si>
  <si>
    <t>43D1</t>
  </si>
  <si>
    <t>RR43-RG01</t>
  </si>
  <si>
    <t>43G1</t>
  </si>
  <si>
    <t>RR44</t>
  </si>
  <si>
    <t>RR44-RD01</t>
  </si>
  <si>
    <t>MONTCLAIR RDA AREA 4</t>
  </si>
  <si>
    <t>OET</t>
  </si>
  <si>
    <t>44D1</t>
  </si>
  <si>
    <t>RR44-RG01</t>
  </si>
  <si>
    <t>44G1</t>
  </si>
  <si>
    <t>RR45</t>
  </si>
  <si>
    <t>RR45-RD01</t>
  </si>
  <si>
    <t>MONTCLAIR RDA AREA 5</t>
  </si>
  <si>
    <t>OEV</t>
  </si>
  <si>
    <t>45D1</t>
  </si>
  <si>
    <t>RR45-RG01</t>
  </si>
  <si>
    <t>45G1</t>
  </si>
  <si>
    <t>RR46</t>
  </si>
  <si>
    <t>RR46-RD01</t>
  </si>
  <si>
    <t>MONTCLAIR RDA MISSION BLVD</t>
  </si>
  <si>
    <t>DEBT SERVICE CITY AREA</t>
  </si>
  <si>
    <t>OEW</t>
  </si>
  <si>
    <t>46D1</t>
  </si>
  <si>
    <t>RR46-RD02</t>
  </si>
  <si>
    <t>DEBT SERVICE COUNTY AREA</t>
  </si>
  <si>
    <t>46D2</t>
  </si>
  <si>
    <t>RR46-RG01</t>
  </si>
  <si>
    <t>GENERAL TAX LEVY CITY AREA</t>
  </si>
  <si>
    <t>46G1</t>
  </si>
  <si>
    <t>RR46-RG02</t>
  </si>
  <si>
    <t>GENERAL TAX LEVY COUNTY AREA</t>
  </si>
  <si>
    <t>46G2</t>
  </si>
  <si>
    <t>CITY OF MONTCLAIR Total</t>
  </si>
  <si>
    <t>CITY OF NEEDLES</t>
  </si>
  <si>
    <t>RS14</t>
  </si>
  <si>
    <t>RR48</t>
  </si>
  <si>
    <t>RR48-RD01</t>
  </si>
  <si>
    <t>NEEDLES RDA</t>
  </si>
  <si>
    <t>OEX</t>
  </si>
  <si>
    <t>48D1</t>
  </si>
  <si>
    <t>RR48-RG01</t>
  </si>
  <si>
    <t>48G1</t>
  </si>
  <si>
    <t>CITY OF NEEDLES Total</t>
  </si>
  <si>
    <t>CITY OF ONTARIO</t>
  </si>
  <si>
    <t>RS15</t>
  </si>
  <si>
    <t>RR51</t>
  </si>
  <si>
    <t>RR51-RD01</t>
  </si>
  <si>
    <t>ONTARIO RDA PROJECT 1</t>
  </si>
  <si>
    <t>OEZ</t>
  </si>
  <si>
    <t>51D1</t>
  </si>
  <si>
    <t>RR51-RD02</t>
  </si>
  <si>
    <t>51D2</t>
  </si>
  <si>
    <t>RR51-RD03</t>
  </si>
  <si>
    <t>51D3</t>
  </si>
  <si>
    <t>RR51-RD04</t>
  </si>
  <si>
    <t>51D4</t>
  </si>
  <si>
    <t>RR51-RD05</t>
  </si>
  <si>
    <t>AMEND #4-DEBT SERVICE</t>
  </si>
  <si>
    <t>51D5</t>
  </si>
  <si>
    <t>RR51-RG01</t>
  </si>
  <si>
    <t>51G1</t>
  </si>
  <si>
    <t>RR51-RG02</t>
  </si>
  <si>
    <t>51G2</t>
  </si>
  <si>
    <t>RR51-RG03</t>
  </si>
  <si>
    <t>51G3</t>
  </si>
  <si>
    <t>RR51-RG04</t>
  </si>
  <si>
    <t>51G4</t>
  </si>
  <si>
    <t>RR51-RG05</t>
  </si>
  <si>
    <t>AMEND #4-GENERAL TAX LEVY</t>
  </si>
  <si>
    <t>51G5</t>
  </si>
  <si>
    <t>RR52</t>
  </si>
  <si>
    <t>RR52-RD01</t>
  </si>
  <si>
    <t>ONTARIO RDA PROJECT 2</t>
  </si>
  <si>
    <t>OFB</t>
  </si>
  <si>
    <t>52D1</t>
  </si>
  <si>
    <t>RR52-RD02</t>
  </si>
  <si>
    <t>52D2</t>
  </si>
  <si>
    <t>RR52-RG01</t>
  </si>
  <si>
    <t>52G1</t>
  </si>
  <si>
    <t>RR52-RG02</t>
  </si>
  <si>
    <t>52G2</t>
  </si>
  <si>
    <t>RR54</t>
  </si>
  <si>
    <t>RR54-RD01</t>
  </si>
  <si>
    <t>ONTARIO RDA CENTER CITY</t>
  </si>
  <si>
    <t>OFD</t>
  </si>
  <si>
    <t>54D1</t>
  </si>
  <si>
    <t>RR54-RD02</t>
  </si>
  <si>
    <t>54D2</t>
  </si>
  <si>
    <t>RR54-RG01</t>
  </si>
  <si>
    <t>54G1</t>
  </si>
  <si>
    <t>RR54-RG02</t>
  </si>
  <si>
    <t>AMEND #1 GENERAL TAX LEVY</t>
  </si>
  <si>
    <t>54G2</t>
  </si>
  <si>
    <t>RR55</t>
  </si>
  <si>
    <t>RR55-RD01</t>
  </si>
  <si>
    <t>ONTARIO RDA CIMARRON</t>
  </si>
  <si>
    <t>OFF</t>
  </si>
  <si>
    <t>55D1</t>
  </si>
  <si>
    <t>RR55-RD02</t>
  </si>
  <si>
    <t>55D2</t>
  </si>
  <si>
    <t>RR55-RD03</t>
  </si>
  <si>
    <t>AMEND #7-DEBT SERVICE</t>
  </si>
  <si>
    <t>55D3</t>
  </si>
  <si>
    <t>RR55-RG01</t>
  </si>
  <si>
    <t>55G1</t>
  </si>
  <si>
    <t>RR55-RG02</t>
  </si>
  <si>
    <t>55G2</t>
  </si>
  <si>
    <t>RR55-RG03</t>
  </si>
  <si>
    <t>AMEND #7 GENERAL TAX LEVY</t>
  </si>
  <si>
    <t>55G3</t>
  </si>
  <si>
    <t>RR56</t>
  </si>
  <si>
    <t>RR56-RD01</t>
  </si>
  <si>
    <t>ONTARIO RDA GUASTI</t>
  </si>
  <si>
    <t>OSK</t>
  </si>
  <si>
    <t>56D1</t>
  </si>
  <si>
    <t>RR56-RG01</t>
  </si>
  <si>
    <t>56G1</t>
  </si>
  <si>
    <t>CITY OF ONTARIO Total</t>
  </si>
  <si>
    <t>CITY OF RANCHO CUCAMONGA</t>
  </si>
  <si>
    <t>RS16</t>
  </si>
  <si>
    <t>RR58</t>
  </si>
  <si>
    <t>RR58-RD01</t>
  </si>
  <si>
    <t>RANCHO CUCAMONGA RDA</t>
  </si>
  <si>
    <t>OFH</t>
  </si>
  <si>
    <t>58D1</t>
  </si>
  <si>
    <t>RR58-RG01</t>
  </si>
  <si>
    <t>58G1</t>
  </si>
  <si>
    <t>CITY OF RANCHO CUCAMONGA Total</t>
  </si>
  <si>
    <t>CITY OF REDLANDS</t>
  </si>
  <si>
    <t>RS17</t>
  </si>
  <si>
    <t>RR61</t>
  </si>
  <si>
    <t>RR61-RD01</t>
  </si>
  <si>
    <t>REDLANDS RDA NORTH REVITALIZATION</t>
  </si>
  <si>
    <t>NORTH-DEBT SERVICE</t>
  </si>
  <si>
    <t>OIQ</t>
  </si>
  <si>
    <t>61D1</t>
  </si>
  <si>
    <t>RR61-RG01</t>
  </si>
  <si>
    <t>NORTH-GENERAL TAX LEVY</t>
  </si>
  <si>
    <t>61G1</t>
  </si>
  <si>
    <t>RR62</t>
  </si>
  <si>
    <t>RR62-RD01</t>
  </si>
  <si>
    <t>REDLANDS RDA DOWNTOWN</t>
  </si>
  <si>
    <t>OFJ</t>
  </si>
  <si>
    <t>62D1</t>
  </si>
  <si>
    <t>RR62-RD02</t>
  </si>
  <si>
    <t>76 ANNEX-DEBT SERVICE</t>
  </si>
  <si>
    <t>62D2</t>
  </si>
  <si>
    <t>RR62-RG01</t>
  </si>
  <si>
    <t>62G1</t>
  </si>
  <si>
    <t>RR62-RG02</t>
  </si>
  <si>
    <t>76 ANNEX GENERAL TAX LEVY</t>
  </si>
  <si>
    <t>62G2</t>
  </si>
  <si>
    <t>CITY OF REDLANDS Total</t>
  </si>
  <si>
    <t>CITY OF RIALTO</t>
  </si>
  <si>
    <t>RS18</t>
  </si>
  <si>
    <t>RR64</t>
  </si>
  <si>
    <t>RR64-RD01</t>
  </si>
  <si>
    <t>RIALTO RDA MERGED PROJECT</t>
  </si>
  <si>
    <t>OFO</t>
  </si>
  <si>
    <t>64D1</t>
  </si>
  <si>
    <t>RR64-RG01</t>
  </si>
  <si>
    <t>64G1</t>
  </si>
  <si>
    <t>RR65</t>
  </si>
  <si>
    <t>RR65-RD01</t>
  </si>
  <si>
    <t>RIALTO RDA INDUSTRIAL PARK</t>
  </si>
  <si>
    <t>OFL</t>
  </si>
  <si>
    <t>65D1</t>
  </si>
  <si>
    <t>RR65-RG01</t>
  </si>
  <si>
    <t>65G1</t>
  </si>
  <si>
    <t>RR66</t>
  </si>
  <si>
    <t>RR66-RD01</t>
  </si>
  <si>
    <t>RIALTO RDA GATEWAY</t>
  </si>
  <si>
    <t>OFN</t>
  </si>
  <si>
    <t>66D1</t>
  </si>
  <si>
    <t>RR66-RG01</t>
  </si>
  <si>
    <t>66G1</t>
  </si>
  <si>
    <t>RR67</t>
  </si>
  <si>
    <t>RR67-RD01</t>
  </si>
  <si>
    <t>RIALTO RDA AGUA MANSA</t>
  </si>
  <si>
    <t>OFM</t>
  </si>
  <si>
    <t>67D1</t>
  </si>
  <si>
    <t>RR67-RG01</t>
  </si>
  <si>
    <t>67G1</t>
  </si>
  <si>
    <t>RR68</t>
  </si>
  <si>
    <t>RR68-RD01</t>
  </si>
  <si>
    <t>RIALTO RDA CENTRAL BUSINESS</t>
  </si>
  <si>
    <t>OQA</t>
  </si>
  <si>
    <t>68D1</t>
  </si>
  <si>
    <t>RR68-RG01</t>
  </si>
  <si>
    <t>68G1</t>
  </si>
  <si>
    <t>CITY OF RIALTO Total</t>
  </si>
  <si>
    <t>CITY OF SAN BERNARDINO</t>
  </si>
  <si>
    <t>RS19</t>
  </si>
  <si>
    <t>RR70</t>
  </si>
  <si>
    <t>RR70-RD01</t>
  </si>
  <si>
    <t>SAN BDNO RDA 40TH STREET PROJECT</t>
  </si>
  <si>
    <t>OFS</t>
  </si>
  <si>
    <t>70D1</t>
  </si>
  <si>
    <t>RR70-RG01</t>
  </si>
  <si>
    <t>70G1</t>
  </si>
  <si>
    <t>RR71</t>
  </si>
  <si>
    <t>RR71-RD01</t>
  </si>
  <si>
    <t>SAN BDNO RDA MEADOWBROOK/C C</t>
  </si>
  <si>
    <t>OFP</t>
  </si>
  <si>
    <t>71D1</t>
  </si>
  <si>
    <t>RR71-RG01</t>
  </si>
  <si>
    <t>71G1</t>
  </si>
  <si>
    <t>RR72</t>
  </si>
  <si>
    <t>RR72-RD01</t>
  </si>
  <si>
    <t>SAN BDNO RDA CENTRAL CTY NORTH</t>
  </si>
  <si>
    <t>OFR</t>
  </si>
  <si>
    <t>72D1</t>
  </si>
  <si>
    <t>RR72-RG01</t>
  </si>
  <si>
    <t>72G1</t>
  </si>
  <si>
    <t>RR73</t>
  </si>
  <si>
    <t>RR73-RD01</t>
  </si>
  <si>
    <t>SAN BDNO RDA CENTRAL CITY WEST</t>
  </si>
  <si>
    <t>OFT</t>
  </si>
  <si>
    <t>73D1</t>
  </si>
  <si>
    <t>RR73-RG01</t>
  </si>
  <si>
    <t>73G1</t>
  </si>
  <si>
    <t>RR74</t>
  </si>
  <si>
    <t>RR74-RD01</t>
  </si>
  <si>
    <t>SAN BDNO RDA CENTRAL CITY EAST</t>
  </si>
  <si>
    <t>OFV</t>
  </si>
  <si>
    <t>74D1</t>
  </si>
  <si>
    <t>RR74-RG01</t>
  </si>
  <si>
    <t>74G1</t>
  </si>
  <si>
    <t>RR75</t>
  </si>
  <si>
    <t>RR75-RD01</t>
  </si>
  <si>
    <t>SAN BDNO RDA CENTRAL CITY SOUTH</t>
  </si>
  <si>
    <t>OFX</t>
  </si>
  <si>
    <t>75D1</t>
  </si>
  <si>
    <t>RR75-RG01</t>
  </si>
  <si>
    <t>75G1</t>
  </si>
  <si>
    <t>RR76</t>
  </si>
  <si>
    <t>RR76-RD01</t>
  </si>
  <si>
    <t>SAN BDNO RDA STATE COLLEGE PARK</t>
  </si>
  <si>
    <t>OGA</t>
  </si>
  <si>
    <t>76D1</t>
  </si>
  <si>
    <t>RR76-RG01</t>
  </si>
  <si>
    <t>76G1</t>
  </si>
  <si>
    <t>RR77</t>
  </si>
  <si>
    <t>RR77-RD01</t>
  </si>
  <si>
    <t>SAN BDNO RDA S E INDUSTRIAL PARK</t>
  </si>
  <si>
    <t>OGC</t>
  </si>
  <si>
    <t>77D1</t>
  </si>
  <si>
    <t>RR77-RG01</t>
  </si>
  <si>
    <t>77G1</t>
  </si>
  <si>
    <t>RR78</t>
  </si>
  <si>
    <t>RR78-RD01</t>
  </si>
  <si>
    <t>SAN BDNO RDA NORTHWEST</t>
  </si>
  <si>
    <t>OGE</t>
  </si>
  <si>
    <t>78D1</t>
  </si>
  <si>
    <t>RR78-RG01</t>
  </si>
  <si>
    <t>78G1</t>
  </si>
  <si>
    <t>RR79</t>
  </si>
  <si>
    <t>RR79-RD01</t>
  </si>
  <si>
    <t>SAN BDNO RDA TRI-CITY</t>
  </si>
  <si>
    <t>OGG</t>
  </si>
  <si>
    <t>79D1</t>
  </si>
  <si>
    <t>RR79-RG01</t>
  </si>
  <si>
    <t>79G1</t>
  </si>
  <si>
    <t>RR80</t>
  </si>
  <si>
    <t>RR80-RD01</t>
  </si>
  <si>
    <t>SAN BDNO RDA SOUTH VALLE</t>
  </si>
  <si>
    <t>OGI</t>
  </si>
  <si>
    <t>80D1</t>
  </si>
  <si>
    <t>RR80-RG01</t>
  </si>
  <si>
    <t>80G1</t>
  </si>
  <si>
    <t>RR81</t>
  </si>
  <si>
    <t>RR81-RD01</t>
  </si>
  <si>
    <t>SAN BDNO RDA UPTOWN</t>
  </si>
  <si>
    <t>OGK</t>
  </si>
  <si>
    <t>81D1</t>
  </si>
  <si>
    <t>RR81-RG01</t>
  </si>
  <si>
    <t>81G1</t>
  </si>
  <si>
    <t>RR82</t>
  </si>
  <si>
    <t>RR82-RD01</t>
  </si>
  <si>
    <t>SAN BDNO RDA MT VERNON CORRIDOR</t>
  </si>
  <si>
    <t>OCP</t>
  </si>
  <si>
    <t>82D1</t>
  </si>
  <si>
    <t>RR82-RG01</t>
  </si>
  <si>
    <t>82G1</t>
  </si>
  <si>
    <t>CITY OF SAN BERNARDINO Total</t>
  </si>
  <si>
    <t>COUNTY OF SAN BERNARDINO</t>
  </si>
  <si>
    <t>RS20</t>
  </si>
  <si>
    <t>RR11</t>
  </si>
  <si>
    <t>RR11-RD01</t>
  </si>
  <si>
    <t>CEDAR GLEN RDA</t>
  </si>
  <si>
    <t>DISASTER RECOV PROJ DEBT SERVICE</t>
  </si>
  <si>
    <t>OTI</t>
  </si>
  <si>
    <t>11D1</t>
  </si>
  <si>
    <t>RR11-RG01</t>
  </si>
  <si>
    <t>DISASTER RECOV PROJ GTL</t>
  </si>
  <si>
    <t>11G1</t>
  </si>
  <si>
    <t>RR99</t>
  </si>
  <si>
    <t>RR99-RD01</t>
  </si>
  <si>
    <t xml:space="preserve">SAN SEVAINE RDA                              </t>
  </si>
  <si>
    <t>SAN SEVAINE - DEBT SERVICE</t>
  </si>
  <si>
    <t>OTH</t>
  </si>
  <si>
    <t>99D1</t>
  </si>
  <si>
    <t>RR99-RD02</t>
  </si>
  <si>
    <t>DEBT SERVICE AMEND #1</t>
  </si>
  <si>
    <t>99D2</t>
  </si>
  <si>
    <t>RR99-RG01</t>
  </si>
  <si>
    <t>SAN SEVAINE -GTL</t>
  </si>
  <si>
    <t>99G1</t>
  </si>
  <si>
    <t>RR99-RG02</t>
  </si>
  <si>
    <t>GTL AMEND #1</t>
  </si>
  <si>
    <t>99G2</t>
  </si>
  <si>
    <t>COUNTY OF SAN BERNARDINO Total</t>
  </si>
  <si>
    <t>CITY OF TWENTYNINE PALMS</t>
  </si>
  <si>
    <t>RS21</t>
  </si>
  <si>
    <t>RR84</t>
  </si>
  <si>
    <t>RR84-RD01</t>
  </si>
  <si>
    <t>TWENTYNINE PALMS RDA 4 CORNERS</t>
  </si>
  <si>
    <t>OQQ</t>
  </si>
  <si>
    <t>84D1</t>
  </si>
  <si>
    <t>RR84-RG01</t>
  </si>
  <si>
    <t>84G1</t>
  </si>
  <si>
    <t>CITY OF TWENTYNINE PALMS Total</t>
  </si>
  <si>
    <t>CITY OF UPLAND</t>
  </si>
  <si>
    <t>RS22</t>
  </si>
  <si>
    <t>RR63</t>
  </si>
  <si>
    <t>RR63-RD01</t>
  </si>
  <si>
    <t>UPLAND RDA MERGED PROJECT</t>
  </si>
  <si>
    <t>OGP</t>
  </si>
  <si>
    <t>63D1</t>
  </si>
  <si>
    <t>RR63-RG01</t>
  </si>
  <si>
    <t>63G1</t>
  </si>
  <si>
    <t>RR83</t>
  </si>
  <si>
    <t>RR83-RD01</t>
  </si>
  <si>
    <t>UPLAND RDA PROJECT NO. 7</t>
  </si>
  <si>
    <t>OSJ</t>
  </si>
  <si>
    <t>83D1</t>
  </si>
  <si>
    <t>RR83-RG01</t>
  </si>
  <si>
    <t>83G1</t>
  </si>
  <si>
    <t>RR85</t>
  </si>
  <si>
    <t>RR85-RD01</t>
  </si>
  <si>
    <t>UPLAND RDA SEVENTH/MOUNTAIN</t>
  </si>
  <si>
    <t>OGQ</t>
  </si>
  <si>
    <t>85D1</t>
  </si>
  <si>
    <t>RR85-RG01</t>
  </si>
  <si>
    <t>85G1</t>
  </si>
  <si>
    <t>RR86</t>
  </si>
  <si>
    <t>RR86-RD01</t>
  </si>
  <si>
    <t>UPLAND RDA CANYON RIDGE</t>
  </si>
  <si>
    <t>OGM</t>
  </si>
  <si>
    <t>86D1</t>
  </si>
  <si>
    <t>RR86-RG01</t>
  </si>
  <si>
    <t>86G1</t>
  </si>
  <si>
    <t>RR87</t>
  </si>
  <si>
    <t>RR87-RD01</t>
  </si>
  <si>
    <t>UPLAND RDA ARROW-BENSON</t>
  </si>
  <si>
    <t>OGO</t>
  </si>
  <si>
    <t>87D1</t>
  </si>
  <si>
    <t>RR87-RD02</t>
  </si>
  <si>
    <t>87D2</t>
  </si>
  <si>
    <t>RR87-RG01</t>
  </si>
  <si>
    <t>87G1</t>
  </si>
  <si>
    <t>RR87-RG02</t>
  </si>
  <si>
    <t>87G2</t>
  </si>
  <si>
    <t>RR88</t>
  </si>
  <si>
    <t>RR88-RD01</t>
  </si>
  <si>
    <t>UPLAND RDA AIRPORT AREA</t>
  </si>
  <si>
    <t>OGS</t>
  </si>
  <si>
    <t>88D1</t>
  </si>
  <si>
    <t>RR88-RG01</t>
  </si>
  <si>
    <t>88G1</t>
  </si>
  <si>
    <t>RR89</t>
  </si>
  <si>
    <t>RR89-RD01</t>
  </si>
  <si>
    <t>UPLAND RDA FOOTHILL CORRIDOR</t>
  </si>
  <si>
    <t>OGT</t>
  </si>
  <si>
    <t>89D1</t>
  </si>
  <si>
    <t>RR89-RG01</t>
  </si>
  <si>
    <t>89G1</t>
  </si>
  <si>
    <t>RR90</t>
  </si>
  <si>
    <t>RR90-RD01</t>
  </si>
  <si>
    <t>UPLAND RDA TOWN CENTER AREA</t>
  </si>
  <si>
    <t>OGX</t>
  </si>
  <si>
    <t>90D1</t>
  </si>
  <si>
    <t>RR90-RD02</t>
  </si>
  <si>
    <t>DEBT SERVICE - AMENDMENT 1</t>
  </si>
  <si>
    <t>90D2</t>
  </si>
  <si>
    <t>RR90-RG01</t>
  </si>
  <si>
    <t>90G1</t>
  </si>
  <si>
    <t>RR90-RG02</t>
  </si>
  <si>
    <t>GENERAL LEVY - AMENDMENT 1</t>
  </si>
  <si>
    <t>90G2</t>
  </si>
  <si>
    <t>RR95</t>
  </si>
  <si>
    <t>RR95-RD01</t>
  </si>
  <si>
    <t>UPLAND MAGNOLIA AREA</t>
  </si>
  <si>
    <t>OGN</t>
  </si>
  <si>
    <t>95D1</t>
  </si>
  <si>
    <t>RR95-RG01</t>
  </si>
  <si>
    <t>95G1</t>
  </si>
  <si>
    <t>CITY OF UPLAND Total</t>
  </si>
  <si>
    <t>CITY OF VICTORVILLE</t>
  </si>
  <si>
    <t>RS23</t>
  </si>
  <si>
    <t>RR92</t>
  </si>
  <si>
    <t>RR92-RD01</t>
  </si>
  <si>
    <t>VICTORVILLE RDA BEAR VALLEY ROAD</t>
  </si>
  <si>
    <t>OGU</t>
  </si>
  <si>
    <t>92D1</t>
  </si>
  <si>
    <t>RR92-RD02</t>
  </si>
  <si>
    <t>HOOK BLVD, I-15 AMEND-DEBT SERVICE</t>
  </si>
  <si>
    <t>92D2</t>
  </si>
  <si>
    <t>RR92-RG01</t>
  </si>
  <si>
    <t>92G1</t>
  </si>
  <si>
    <t>RR92-RG02</t>
  </si>
  <si>
    <t>HOOK BLVD, I-15 AMEND - GEN LEVY</t>
  </si>
  <si>
    <t>92G2</t>
  </si>
  <si>
    <t>RR93</t>
  </si>
  <si>
    <t>RR93-RD01</t>
  </si>
  <si>
    <t>VICTORVILLE OLD/MIDTOWN RDA</t>
  </si>
  <si>
    <t>OGR</t>
  </si>
  <si>
    <t>93D1</t>
  </si>
  <si>
    <t>RR93-RG01</t>
  </si>
  <si>
    <t>93G1</t>
  </si>
  <si>
    <t>CITY OF VICTORVILLE Total</t>
  </si>
  <si>
    <t>VVEDA JPA</t>
  </si>
  <si>
    <t>RS24</t>
  </si>
  <si>
    <t>RR97</t>
  </si>
  <si>
    <t>RR97-RD01</t>
  </si>
  <si>
    <t>VICTOR VALLEY RDA - 1993</t>
  </si>
  <si>
    <t>OGV</t>
  </si>
  <si>
    <t>97D1</t>
  </si>
  <si>
    <t>RR97-RD02</t>
  </si>
  <si>
    <t>97D2</t>
  </si>
  <si>
    <t>RR97-RD03</t>
  </si>
  <si>
    <t>AMEND #8 DEBT SERVICE</t>
  </si>
  <si>
    <t>97D3</t>
  </si>
  <si>
    <t>RR97-RG01</t>
  </si>
  <si>
    <t>97G1</t>
  </si>
  <si>
    <t>RR97-RG02</t>
  </si>
  <si>
    <t>GENERAL TAX LEVY AM 4</t>
  </si>
  <si>
    <t>97G2</t>
  </si>
  <si>
    <t>RR97-RG03</t>
  </si>
  <si>
    <t>GENERAL TAX LEVY AM 8</t>
  </si>
  <si>
    <t>97G3</t>
  </si>
  <si>
    <t>VVEDA JPA Total</t>
  </si>
  <si>
    <t>CITY OF YUCAIPA</t>
  </si>
  <si>
    <t>RS25</t>
  </si>
  <si>
    <t>RR91</t>
  </si>
  <si>
    <t>RR91-RD01</t>
  </si>
  <si>
    <t>YUCAIPA RDA</t>
  </si>
  <si>
    <t>OGW</t>
  </si>
  <si>
    <t>91D1</t>
  </si>
  <si>
    <t>RR91-RG01</t>
  </si>
  <si>
    <t>91G1</t>
  </si>
  <si>
    <t>CITY OF YUCAIPA Total</t>
  </si>
  <si>
    <t>TOWN OF YUCCA VALLEY</t>
  </si>
  <si>
    <t>RS26</t>
  </si>
  <si>
    <t>RR94</t>
  </si>
  <si>
    <t>RR94-RD01</t>
  </si>
  <si>
    <t>YUCCA VALLEY RDA</t>
  </si>
  <si>
    <t>YUCCA VALLEY- DEBT SERVICE</t>
  </si>
  <si>
    <t>OQK</t>
  </si>
  <si>
    <t>94D1</t>
  </si>
  <si>
    <t>RR94-RG01</t>
  </si>
  <si>
    <t>YUCCA VALLEY-GTL</t>
  </si>
  <si>
    <t>94G1</t>
  </si>
  <si>
    <t>TOWN OF YUCCA VALLEY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</si>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</sst>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00000000_);_(* \(#,##0.0000000000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3" fillId="0" borderId="0" xfId="2" applyFont="1" applyFill="1" applyBorder="1"/>
    <xf numFmtId="0" fontId="3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/>
    <xf numFmtId="43" fontId="4" fillId="0" borderId="0" xfId="1" applyFont="1" applyFill="1" applyBorder="1" applyAlignment="1">
      <alignment horizontal="center"/>
    </xf>
    <xf numFmtId="43" fontId="4" fillId="0" borderId="0" xfId="1" applyFont="1" applyFill="1" applyBorder="1"/>
    <xf numFmtId="0" fontId="4" fillId="0" borderId="0" xfId="3" applyFont="1"/>
    <xf numFmtId="0" fontId="3" fillId="0" borderId="0" xfId="2" applyFont="1" applyFill="1"/>
    <xf numFmtId="0" fontId="3" fillId="0" borderId="0" xfId="2" applyFont="1" applyFill="1" applyAlignment="1">
      <alignment horizontal="center"/>
    </xf>
    <xf numFmtId="14" fontId="5" fillId="0" borderId="0" xfId="2" applyNumberFormat="1" applyFont="1" applyFill="1" applyBorder="1" applyAlignment="1"/>
    <xf numFmtId="14" fontId="5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0" xfId="2" quotePrefix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3" fillId="5" borderId="3" xfId="2" applyFont="1" applyFill="1" applyBorder="1" applyAlignment="1">
      <alignment horizontal="center" vertical="center" wrapText="1"/>
    </xf>
    <xf numFmtId="0" fontId="3" fillId="5" borderId="3" xfId="4" applyFont="1" applyFill="1" applyBorder="1" applyAlignment="1">
      <alignment horizontal="center" vertical="center" wrapText="1"/>
    </xf>
    <xf numFmtId="43" fontId="3" fillId="5" borderId="3" xfId="1" applyFont="1" applyFill="1" applyBorder="1" applyAlignment="1">
      <alignment horizontal="center" vertical="center" wrapText="1"/>
    </xf>
    <xf numFmtId="0" fontId="3" fillId="5" borderId="3" xfId="3" applyFont="1" applyFill="1" applyBorder="1" applyAlignment="1">
      <alignment horizontal="center" vertical="center" wrapText="1"/>
    </xf>
    <xf numFmtId="0" fontId="3" fillId="5" borderId="4" xfId="2" applyFont="1" applyFill="1" applyBorder="1" applyAlignment="1">
      <alignment horizontal="center" vertical="center" wrapText="1"/>
    </xf>
    <xf numFmtId="0" fontId="3" fillId="5" borderId="5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vertical="center"/>
    </xf>
    <xf numFmtId="0" fontId="4" fillId="0" borderId="7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vertical="center"/>
    </xf>
    <xf numFmtId="43" fontId="7" fillId="0" borderId="7" xfId="1" applyNumberFormat="1" applyFont="1" applyFill="1" applyBorder="1" applyAlignment="1">
      <alignment horizontal="center" vertical="center"/>
    </xf>
    <xf numFmtId="43" fontId="4" fillId="0" borderId="7" xfId="1" applyFont="1" applyFill="1" applyBorder="1" applyAlignment="1">
      <alignment vertical="center"/>
    </xf>
    <xf numFmtId="43" fontId="4" fillId="5" borderId="7" xfId="2" applyNumberFormat="1" applyFont="1" applyFill="1" applyBorder="1" applyAlignment="1">
      <alignment vertical="center"/>
    </xf>
    <xf numFmtId="43" fontId="4" fillId="5" borderId="8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9" xfId="4" applyFont="1" applyFill="1" applyBorder="1" applyAlignment="1">
      <alignment vertical="center"/>
    </xf>
    <xf numFmtId="0" fontId="4" fillId="0" borderId="10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/>
    </xf>
    <xf numFmtId="0" fontId="8" fillId="0" borderId="10" xfId="4" applyFont="1" applyFill="1" applyBorder="1" applyAlignment="1">
      <alignment vertical="center"/>
    </xf>
    <xf numFmtId="43" fontId="4" fillId="5" borderId="10" xfId="2" applyNumberFormat="1" applyFont="1" applyFill="1" applyBorder="1" applyAlignment="1">
      <alignment vertical="center"/>
    </xf>
    <xf numFmtId="43" fontId="4" fillId="0" borderId="0" xfId="2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0" fontId="3" fillId="5" borderId="9" xfId="4" applyFont="1" applyFill="1" applyBorder="1" applyAlignment="1">
      <alignment vertical="center"/>
    </xf>
    <xf numFmtId="0" fontId="3" fillId="5" borderId="10" xfId="4" applyFont="1" applyFill="1" applyBorder="1" applyAlignment="1">
      <alignment horizontal="center" vertical="center"/>
    </xf>
    <xf numFmtId="0" fontId="9" fillId="5" borderId="10" xfId="4" applyFont="1" applyFill="1" applyBorder="1" applyAlignment="1">
      <alignment horizontal="center" vertical="center"/>
    </xf>
    <xf numFmtId="0" fontId="10" fillId="5" borderId="10" xfId="4" applyFont="1" applyFill="1" applyBorder="1" applyAlignment="1">
      <alignment vertical="center"/>
    </xf>
    <xf numFmtId="43" fontId="3" fillId="5" borderId="10" xfId="2" applyNumberFormat="1" applyFont="1" applyFill="1" applyBorder="1" applyAlignment="1">
      <alignment vertical="center"/>
    </xf>
    <xf numFmtId="43" fontId="3" fillId="5" borderId="7" xfId="1" applyFont="1" applyFill="1" applyBorder="1" applyAlignment="1">
      <alignment vertical="center"/>
    </xf>
    <xf numFmtId="43" fontId="3" fillId="5" borderId="8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43" fontId="3" fillId="5" borderId="10" xfId="1" applyFont="1" applyFill="1" applyBorder="1" applyAlignment="1">
      <alignment vertical="center"/>
    </xf>
    <xf numFmtId="43" fontId="3" fillId="5" borderId="11" xfId="2" applyNumberFormat="1" applyFont="1" applyFill="1" applyBorder="1" applyAlignment="1">
      <alignment vertical="center"/>
    </xf>
    <xf numFmtId="43" fontId="7" fillId="0" borderId="10" xfId="1" applyNumberFormat="1" applyFont="1" applyFill="1" applyBorder="1" applyAlignment="1">
      <alignment horizontal="center" vertical="center"/>
    </xf>
    <xf numFmtId="43" fontId="4" fillId="0" borderId="10" xfId="1" applyFont="1" applyFill="1" applyBorder="1" applyAlignment="1">
      <alignment vertical="center"/>
    </xf>
    <xf numFmtId="43" fontId="4" fillId="5" borderId="11" xfId="2" applyNumberFormat="1" applyFont="1" applyFill="1" applyBorder="1" applyAlignment="1">
      <alignment vertical="center"/>
    </xf>
    <xf numFmtId="43" fontId="4" fillId="0" borderId="11" xfId="2" applyNumberFormat="1" applyFont="1" applyFill="1" applyBorder="1" applyAlignment="1">
      <alignment vertical="center"/>
    </xf>
    <xf numFmtId="0" fontId="3" fillId="5" borderId="12" xfId="4" applyFont="1" applyFill="1" applyBorder="1" applyAlignment="1">
      <alignment vertical="center"/>
    </xf>
    <xf numFmtId="0" fontId="3" fillId="5" borderId="13" xfId="4" applyFont="1" applyFill="1" applyBorder="1" applyAlignment="1">
      <alignment horizontal="center" vertical="center"/>
    </xf>
    <xf numFmtId="0" fontId="9" fillId="5" borderId="13" xfId="4" applyFont="1" applyFill="1" applyBorder="1" applyAlignment="1">
      <alignment horizontal="center" vertical="center"/>
    </xf>
    <xf numFmtId="0" fontId="10" fillId="5" borderId="13" xfId="4" applyFont="1" applyFill="1" applyBorder="1" applyAlignment="1">
      <alignment vertical="center"/>
    </xf>
    <xf numFmtId="43" fontId="3" fillId="5" borderId="13" xfId="2" applyNumberFormat="1" applyFont="1" applyFill="1" applyBorder="1" applyAlignment="1">
      <alignment vertical="center"/>
    </xf>
    <xf numFmtId="43" fontId="3" fillId="5" borderId="13" xfId="1" applyFont="1" applyFill="1" applyBorder="1" applyAlignment="1">
      <alignment vertical="center"/>
    </xf>
    <xf numFmtId="43" fontId="3" fillId="5" borderId="14" xfId="2" applyNumberFormat="1" applyFont="1" applyFill="1" applyBorder="1" applyAlignment="1">
      <alignment vertical="center"/>
    </xf>
    <xf numFmtId="0" fontId="3" fillId="5" borderId="2" xfId="4" applyFont="1" applyFill="1" applyBorder="1" applyAlignment="1">
      <alignment vertical="center"/>
    </xf>
    <xf numFmtId="0" fontId="3" fillId="5" borderId="3" xfId="4" applyFont="1" applyFill="1" applyBorder="1" applyAlignment="1">
      <alignment horizontal="center" vertical="center"/>
    </xf>
    <xf numFmtId="0" fontId="9" fillId="5" borderId="3" xfId="4" applyFont="1" applyFill="1" applyBorder="1" applyAlignment="1">
      <alignment horizontal="center" vertical="center"/>
    </xf>
    <xf numFmtId="0" fontId="10" fillId="5" borderId="3" xfId="4" applyFont="1" applyFill="1" applyBorder="1" applyAlignment="1">
      <alignment vertical="center"/>
    </xf>
    <xf numFmtId="43" fontId="3" fillId="5" borderId="3" xfId="2" applyNumberFormat="1" applyFont="1" applyFill="1" applyBorder="1" applyAlignment="1">
      <alignment vertical="center"/>
    </xf>
    <xf numFmtId="43" fontId="3" fillId="5" borderId="3" xfId="1" applyFont="1" applyFill="1" applyBorder="1" applyAlignment="1">
      <alignment vertical="center"/>
    </xf>
    <xf numFmtId="43" fontId="3" fillId="5" borderId="5" xfId="2" applyNumberFormat="1" applyFont="1" applyFill="1" applyBorder="1" applyAlignment="1">
      <alignment vertical="center"/>
    </xf>
    <xf numFmtId="0" fontId="3" fillId="0" borderId="0" xfId="4" applyFont="1" applyFill="1" applyBorder="1"/>
    <xf numFmtId="0" fontId="4" fillId="0" borderId="0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8" fillId="0" borderId="0" xfId="4" applyFont="1" applyFill="1" applyBorder="1"/>
    <xf numFmtId="43" fontId="11" fillId="0" borderId="0" xfId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0" fontId="14" fillId="0" borderId="0" xfId="2" applyFont="1" applyFill="1" applyBorder="1"/>
    <xf numFmtId="0" fontId="14" fillId="0" borderId="0" xfId="2" applyFont="1" applyFill="1"/>
    <xf numFmtId="43" fontId="11" fillId="0" borderId="0" xfId="1" applyFont="1" applyFill="1" applyBorder="1" applyAlignment="1">
      <alignment horizontal="center" vertical="center"/>
    </xf>
    <xf numFmtId="43" fontId="11" fillId="0" borderId="0" xfId="1" quotePrefix="1" applyFont="1" applyFill="1" applyBorder="1" applyAlignment="1">
      <alignment horizontal="center" vertical="center"/>
    </xf>
    <xf numFmtId="0" fontId="6" fillId="0" borderId="0" xfId="2" quotePrefix="1" applyFont="1" applyFill="1" applyBorder="1" applyAlignment="1">
      <alignment horizontal="center" vertical="center" wrapText="1"/>
    </xf>
    <xf numFmtId="14" fontId="5" fillId="2" borderId="0" xfId="2" applyNumberFormat="1" applyFont="1" applyFill="1" applyBorder="1" applyAlignment="1">
      <alignment horizontal="center"/>
    </xf>
    <xf numFmtId="14" fontId="5" fillId="3" borderId="0" xfId="2" applyNumberFormat="1" applyFont="1" applyFill="1" applyBorder="1" applyAlignment="1">
      <alignment horizontal="center"/>
    </xf>
    <xf numFmtId="14" fontId="5" fillId="4" borderId="1" xfId="2" applyNumberFormat="1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11 2" xfId="2"/>
    <cellStyle name="Normal 187" xfId="3"/>
    <cellStyle name="Normal 2 19 2 2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H303"/>
  <sheetViews>
    <sheetView tabSelected="1" zoomScale="75" zoomScaleNormal="75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AH6" sqref="AH6"/>
    </sheetView>
  </sheetViews>
  <sheetFormatPr defaultColWidth="8.85546875" defaultRowHeight="15" outlineLevelRow="2" x14ac:dyDescent="0.2"/>
  <cols>
    <col min="1" max="1" width="33.5703125" style="4" customWidth="1"/>
    <col min="2" max="2" width="10.42578125" style="3" customWidth="1"/>
    <col min="3" max="3" width="12.42578125" style="3" hidden="1" customWidth="1"/>
    <col min="4" max="4" width="14.140625" style="3" hidden="1" customWidth="1"/>
    <col min="5" max="5" width="15.42578125" style="3" customWidth="1"/>
    <col min="6" max="7" width="37.140625" style="4" customWidth="1"/>
    <col min="8" max="10" width="9.42578125" style="3" customWidth="1"/>
    <col min="11" max="21" width="22.5703125" style="5" customWidth="1"/>
    <col min="22" max="23" width="22.5703125" style="6" customWidth="1"/>
    <col min="24" max="34" width="22.5703125" style="4" customWidth="1"/>
    <col min="35" max="16384" width="8.85546875" style="4"/>
  </cols>
  <sheetData>
    <row r="1" spans="1:34" ht="20.25" x14ac:dyDescent="0.3">
      <c r="A1" s="75" t="s">
        <v>0</v>
      </c>
      <c r="B1" s="2"/>
      <c r="AD1" s="7"/>
      <c r="AE1" s="7"/>
      <c r="AF1" s="7"/>
    </row>
    <row r="2" spans="1:34" ht="20.25" x14ac:dyDescent="0.3">
      <c r="A2" s="76" t="s">
        <v>1</v>
      </c>
      <c r="B2" s="9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Z2" s="6"/>
      <c r="AD2" s="7"/>
      <c r="AE2" s="7"/>
      <c r="AF2" s="7"/>
    </row>
    <row r="3" spans="1:34" ht="20.25" x14ac:dyDescent="0.3">
      <c r="A3" s="76" t="s">
        <v>2</v>
      </c>
      <c r="B3" s="9"/>
      <c r="AD3" s="7"/>
      <c r="AE3" s="7"/>
      <c r="AF3" s="7"/>
    </row>
    <row r="4" spans="1:34" ht="15.75" x14ac:dyDescent="0.25">
      <c r="A4" s="8"/>
      <c r="B4" s="9"/>
      <c r="AD4" s="7"/>
      <c r="AE4" s="7"/>
      <c r="AF4" s="7"/>
    </row>
    <row r="5" spans="1:34" s="1" customFormat="1" ht="15.75" x14ac:dyDescent="0.25">
      <c r="A5" s="8"/>
      <c r="B5" s="9"/>
      <c r="C5" s="2"/>
      <c r="D5" s="2"/>
      <c r="E5" s="2"/>
      <c r="H5" s="2"/>
      <c r="I5" s="2"/>
      <c r="J5" s="2"/>
      <c r="K5" s="80" t="s">
        <v>3</v>
      </c>
      <c r="L5" s="80"/>
      <c r="M5" s="80"/>
      <c r="N5" s="80"/>
      <c r="O5" s="81" t="s">
        <v>4</v>
      </c>
      <c r="P5" s="81"/>
      <c r="Q5" s="81"/>
      <c r="R5" s="81"/>
      <c r="S5" s="81"/>
      <c r="T5" s="81"/>
      <c r="U5" s="81"/>
      <c r="V5" s="81"/>
      <c r="W5" s="82" t="s">
        <v>5</v>
      </c>
      <c r="X5" s="82"/>
      <c r="Y5" s="82"/>
      <c r="Z5" s="82"/>
      <c r="AA5" s="82"/>
      <c r="AB5" s="82"/>
      <c r="AC5" s="10"/>
      <c r="AD5" s="10"/>
      <c r="AE5" s="10"/>
      <c r="AF5" s="11"/>
    </row>
    <row r="6" spans="1:34" s="12" customFormat="1" ht="63.75" customHeight="1" thickBot="1" x14ac:dyDescent="0.25">
      <c r="C6" s="13"/>
      <c r="D6" s="13"/>
      <c r="E6" s="13"/>
      <c r="F6" s="13"/>
      <c r="G6" s="13"/>
      <c r="H6" s="13"/>
      <c r="I6" s="13"/>
      <c r="J6" s="13"/>
      <c r="K6" s="77" t="s">
        <v>6</v>
      </c>
      <c r="L6" s="77" t="s">
        <v>7</v>
      </c>
      <c r="M6" s="77" t="s">
        <v>8</v>
      </c>
      <c r="N6" s="77" t="s">
        <v>9</v>
      </c>
      <c r="O6" s="78" t="s">
        <v>10</v>
      </c>
      <c r="P6" s="78" t="s">
        <v>11</v>
      </c>
      <c r="Q6" s="78" t="s">
        <v>12</v>
      </c>
      <c r="R6" s="78" t="s">
        <v>13</v>
      </c>
      <c r="S6" s="78" t="s">
        <v>14</v>
      </c>
      <c r="T6" s="78" t="s">
        <v>15</v>
      </c>
      <c r="U6" s="78" t="s">
        <v>16</v>
      </c>
      <c r="V6" s="78" t="s">
        <v>17</v>
      </c>
      <c r="W6" s="78" t="s">
        <v>18</v>
      </c>
      <c r="X6" s="78" t="s">
        <v>19</v>
      </c>
      <c r="Y6" s="78" t="s">
        <v>20</v>
      </c>
      <c r="Z6" s="78" t="s">
        <v>21</v>
      </c>
      <c r="AA6" s="78" t="s">
        <v>22</v>
      </c>
      <c r="AB6" s="78" t="s">
        <v>23</v>
      </c>
      <c r="AC6" s="14"/>
      <c r="AD6" s="15"/>
      <c r="AE6" s="78" t="s">
        <v>24</v>
      </c>
      <c r="AF6" s="78" t="s">
        <v>25</v>
      </c>
      <c r="AG6" s="79" t="s">
        <v>26</v>
      </c>
    </row>
    <row r="7" spans="1:34" s="23" customFormat="1" ht="68.25" customHeight="1" thickBot="1" x14ac:dyDescent="0.25">
      <c r="A7" s="16" t="s">
        <v>27</v>
      </c>
      <c r="B7" s="17" t="s">
        <v>28</v>
      </c>
      <c r="C7" s="18" t="s">
        <v>29</v>
      </c>
      <c r="D7" s="18" t="s">
        <v>30</v>
      </c>
      <c r="E7" s="18" t="s">
        <v>31</v>
      </c>
      <c r="F7" s="18" t="s">
        <v>32</v>
      </c>
      <c r="G7" s="18" t="s">
        <v>33</v>
      </c>
      <c r="H7" s="18" t="s">
        <v>34</v>
      </c>
      <c r="I7" s="18" t="s">
        <v>35</v>
      </c>
      <c r="J7" s="18" t="s">
        <v>36</v>
      </c>
      <c r="K7" s="17" t="s">
        <v>37</v>
      </c>
      <c r="L7" s="19" t="s">
        <v>38</v>
      </c>
      <c r="M7" s="17" t="s">
        <v>39</v>
      </c>
      <c r="N7" s="19" t="s">
        <v>40</v>
      </c>
      <c r="O7" s="19" t="s">
        <v>41</v>
      </c>
      <c r="P7" s="17" t="s">
        <v>42</v>
      </c>
      <c r="Q7" s="17" t="s">
        <v>43</v>
      </c>
      <c r="R7" s="19" t="s">
        <v>44</v>
      </c>
      <c r="S7" s="17" t="s">
        <v>45</v>
      </c>
      <c r="T7" s="17" t="s">
        <v>46</v>
      </c>
      <c r="U7" s="17" t="s">
        <v>47</v>
      </c>
      <c r="V7" s="19" t="s">
        <v>48</v>
      </c>
      <c r="W7" s="19" t="s">
        <v>49</v>
      </c>
      <c r="X7" s="19" t="s">
        <v>50</v>
      </c>
      <c r="Y7" s="19" t="s">
        <v>51</v>
      </c>
      <c r="Z7" s="19" t="s">
        <v>52</v>
      </c>
      <c r="AA7" s="19" t="s">
        <v>53</v>
      </c>
      <c r="AB7" s="19" t="s">
        <v>53</v>
      </c>
      <c r="AC7" s="17" t="s">
        <v>54</v>
      </c>
      <c r="AD7" s="20" t="s">
        <v>55</v>
      </c>
      <c r="AE7" s="17" t="s">
        <v>56</v>
      </c>
      <c r="AF7" s="21" t="s">
        <v>57</v>
      </c>
      <c r="AG7" s="22" t="s">
        <v>58</v>
      </c>
    </row>
    <row r="8" spans="1:34" s="32" customFormat="1" ht="27.75" hidden="1" customHeight="1" outlineLevel="2" x14ac:dyDescent="0.2">
      <c r="A8" s="24" t="s">
        <v>59</v>
      </c>
      <c r="B8" s="25" t="s">
        <v>60</v>
      </c>
      <c r="C8" s="26" t="s">
        <v>61</v>
      </c>
      <c r="D8" s="26" t="s">
        <v>62</v>
      </c>
      <c r="E8" s="26" t="s">
        <v>63</v>
      </c>
      <c r="F8" s="27" t="s">
        <v>64</v>
      </c>
      <c r="G8" s="27" t="s">
        <v>65</v>
      </c>
      <c r="H8" s="26" t="s">
        <v>66</v>
      </c>
      <c r="I8" s="26" t="s">
        <v>67</v>
      </c>
      <c r="J8" s="26" t="s">
        <v>68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9">
        <v>0</v>
      </c>
      <c r="W8" s="29" t="s">
        <v>69</v>
      </c>
      <c r="X8" s="29" t="s">
        <v>69</v>
      </c>
      <c r="Y8" s="29">
        <v>0</v>
      </c>
      <c r="Z8" s="29">
        <v>0</v>
      </c>
      <c r="AA8" s="29">
        <v>0</v>
      </c>
      <c r="AB8" s="29">
        <v>0</v>
      </c>
      <c r="AC8" s="30">
        <f t="shared" ref="AC8:AC15" si="0">SUM(K8:AB8)</f>
        <v>0</v>
      </c>
      <c r="AD8" s="29">
        <v>0</v>
      </c>
      <c r="AE8" s="29">
        <v>0</v>
      </c>
      <c r="AF8" s="29">
        <v>0</v>
      </c>
      <c r="AG8" s="31">
        <f>SUM(AC8:AF8)</f>
        <v>0</v>
      </c>
    </row>
    <row r="9" spans="1:34" s="32" customFormat="1" ht="27.75" hidden="1" customHeight="1" outlineLevel="2" x14ac:dyDescent="0.2">
      <c r="A9" s="33" t="s">
        <v>59</v>
      </c>
      <c r="B9" s="34" t="s">
        <v>60</v>
      </c>
      <c r="C9" s="35" t="s">
        <v>61</v>
      </c>
      <c r="D9" s="35" t="s">
        <v>70</v>
      </c>
      <c r="E9" s="35" t="s">
        <v>71</v>
      </c>
      <c r="F9" s="36" t="s">
        <v>64</v>
      </c>
      <c r="G9" s="36" t="s">
        <v>72</v>
      </c>
      <c r="H9" s="35" t="s">
        <v>66</v>
      </c>
      <c r="I9" s="35" t="s">
        <v>67</v>
      </c>
      <c r="J9" s="35" t="s">
        <v>73</v>
      </c>
      <c r="K9" s="28">
        <v>987.12</v>
      </c>
      <c r="L9" s="28">
        <v>1337.57</v>
      </c>
      <c r="M9" s="28">
        <v>67.790000000000006</v>
      </c>
      <c r="N9" s="28">
        <v>8006.67</v>
      </c>
      <c r="O9" s="28">
        <v>707.91</v>
      </c>
      <c r="P9" s="28">
        <v>158.18</v>
      </c>
      <c r="Q9" s="28">
        <v>0</v>
      </c>
      <c r="R9" s="28">
        <v>-242.96999999999997</v>
      </c>
      <c r="S9" s="28">
        <v>475.71</v>
      </c>
      <c r="T9" s="28">
        <v>770.79</v>
      </c>
      <c r="U9" s="28">
        <v>7471.45</v>
      </c>
      <c r="V9" s="29">
        <v>0</v>
      </c>
      <c r="W9" s="29">
        <v>158.18</v>
      </c>
      <c r="X9" s="29">
        <v>159.36000000000001</v>
      </c>
      <c r="Y9" s="29">
        <v>67.790000000000006</v>
      </c>
      <c r="Z9" s="29">
        <v>0</v>
      </c>
      <c r="AA9" s="29">
        <v>506.87</v>
      </c>
      <c r="AB9" s="29">
        <v>0.02</v>
      </c>
      <c r="AC9" s="37">
        <f t="shared" si="0"/>
        <v>20632.440000000002</v>
      </c>
      <c r="AD9" s="29">
        <v>49.970000000000006</v>
      </c>
      <c r="AE9" s="29">
        <v>29.53</v>
      </c>
      <c r="AF9" s="29">
        <v>0</v>
      </c>
      <c r="AG9" s="31">
        <f t="shared" ref="AG9:AG15" si="1">SUM(AC9:AF9)</f>
        <v>20711.940000000002</v>
      </c>
      <c r="AH9" s="38"/>
    </row>
    <row r="10" spans="1:34" s="32" customFormat="1" ht="27.75" hidden="1" customHeight="1" outlineLevel="2" x14ac:dyDescent="0.2">
      <c r="A10" s="33" t="s">
        <v>59</v>
      </c>
      <c r="B10" s="34" t="s">
        <v>60</v>
      </c>
      <c r="C10" s="35" t="s">
        <v>74</v>
      </c>
      <c r="D10" s="35" t="s">
        <v>62</v>
      </c>
      <c r="E10" s="35" t="s">
        <v>75</v>
      </c>
      <c r="F10" s="36" t="s">
        <v>76</v>
      </c>
      <c r="G10" s="36" t="s">
        <v>77</v>
      </c>
      <c r="H10" s="35" t="s">
        <v>78</v>
      </c>
      <c r="I10" s="35" t="s">
        <v>67</v>
      </c>
      <c r="J10" s="35" t="s">
        <v>79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9">
        <v>0</v>
      </c>
      <c r="W10" s="29" t="s">
        <v>69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37">
        <f t="shared" si="0"/>
        <v>0</v>
      </c>
      <c r="AD10" s="29">
        <v>0</v>
      </c>
      <c r="AE10" s="29">
        <v>0</v>
      </c>
      <c r="AF10" s="29">
        <v>0</v>
      </c>
      <c r="AG10" s="31">
        <f t="shared" si="1"/>
        <v>0</v>
      </c>
    </row>
    <row r="11" spans="1:34" s="32" customFormat="1" ht="27.75" hidden="1" customHeight="1" outlineLevel="2" x14ac:dyDescent="0.2">
      <c r="A11" s="33" t="s">
        <v>59</v>
      </c>
      <c r="B11" s="34" t="s">
        <v>60</v>
      </c>
      <c r="C11" s="35" t="s">
        <v>74</v>
      </c>
      <c r="D11" s="35" t="s">
        <v>80</v>
      </c>
      <c r="E11" s="35" t="s">
        <v>81</v>
      </c>
      <c r="F11" s="36" t="s">
        <v>76</v>
      </c>
      <c r="G11" s="36" t="s">
        <v>82</v>
      </c>
      <c r="H11" s="35" t="s">
        <v>78</v>
      </c>
      <c r="I11" s="35" t="s">
        <v>67</v>
      </c>
      <c r="J11" s="35" t="s">
        <v>83</v>
      </c>
      <c r="K11" s="28" t="s">
        <v>84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9">
        <v>0</v>
      </c>
      <c r="W11" s="29" t="s">
        <v>69</v>
      </c>
      <c r="X11" s="29">
        <v>0</v>
      </c>
      <c r="Y11" s="29">
        <v>0</v>
      </c>
      <c r="Z11" s="29">
        <v>0</v>
      </c>
      <c r="AA11" s="29">
        <v>0</v>
      </c>
      <c r="AB11" s="29">
        <v>0</v>
      </c>
      <c r="AC11" s="37">
        <f t="shared" si="0"/>
        <v>0</v>
      </c>
      <c r="AD11" s="29">
        <v>0</v>
      </c>
      <c r="AE11" s="29">
        <v>0</v>
      </c>
      <c r="AF11" s="29">
        <v>0</v>
      </c>
      <c r="AG11" s="31">
        <f t="shared" si="1"/>
        <v>0</v>
      </c>
    </row>
    <row r="12" spans="1:34" s="32" customFormat="1" ht="27.75" hidden="1" customHeight="1" outlineLevel="2" x14ac:dyDescent="0.2">
      <c r="A12" s="33" t="s">
        <v>59</v>
      </c>
      <c r="B12" s="34" t="s">
        <v>60</v>
      </c>
      <c r="C12" s="35" t="s">
        <v>74</v>
      </c>
      <c r="D12" s="35" t="s">
        <v>70</v>
      </c>
      <c r="E12" s="35" t="s">
        <v>85</v>
      </c>
      <c r="F12" s="36" t="s">
        <v>76</v>
      </c>
      <c r="G12" s="36" t="s">
        <v>86</v>
      </c>
      <c r="H12" s="35" t="s">
        <v>78</v>
      </c>
      <c r="I12" s="35" t="s">
        <v>67</v>
      </c>
      <c r="J12" s="35" t="s">
        <v>87</v>
      </c>
      <c r="K12" s="28">
        <v>360331.0400000001</v>
      </c>
      <c r="L12" s="28">
        <v>45727.76</v>
      </c>
      <c r="M12" s="28">
        <v>0</v>
      </c>
      <c r="N12" s="28">
        <v>199550.39999999997</v>
      </c>
      <c r="O12" s="28">
        <v>20429.669999999998</v>
      </c>
      <c r="P12" s="28">
        <v>0</v>
      </c>
      <c r="Q12" s="28">
        <v>16351.08</v>
      </c>
      <c r="R12" s="28">
        <v>-10328.469999999998</v>
      </c>
      <c r="S12" s="28">
        <v>4953.12</v>
      </c>
      <c r="T12" s="28">
        <v>32674.83</v>
      </c>
      <c r="U12" s="28">
        <v>181719.48</v>
      </c>
      <c r="V12" s="29">
        <v>23036.17</v>
      </c>
      <c r="W12" s="29" t="s">
        <v>69</v>
      </c>
      <c r="X12" s="29">
        <v>9253.7800000000007</v>
      </c>
      <c r="Y12" s="29">
        <v>0</v>
      </c>
      <c r="Z12" s="29">
        <v>0</v>
      </c>
      <c r="AA12" s="29">
        <v>1598.55</v>
      </c>
      <c r="AB12" s="29">
        <v>-22.659999999999997</v>
      </c>
      <c r="AC12" s="37">
        <f t="shared" si="0"/>
        <v>885274.75000000012</v>
      </c>
      <c r="AD12" s="29">
        <v>2226.11</v>
      </c>
      <c r="AE12" s="29">
        <v>2950.75</v>
      </c>
      <c r="AF12" s="29">
        <v>0</v>
      </c>
      <c r="AG12" s="31">
        <f t="shared" si="1"/>
        <v>890451.6100000001</v>
      </c>
    </row>
    <row r="13" spans="1:34" s="32" customFormat="1" ht="27.75" hidden="1" customHeight="1" outlineLevel="2" x14ac:dyDescent="0.2">
      <c r="A13" s="33" t="s">
        <v>59</v>
      </c>
      <c r="B13" s="34" t="s">
        <v>60</v>
      </c>
      <c r="C13" s="35" t="s">
        <v>74</v>
      </c>
      <c r="D13" s="35" t="s">
        <v>88</v>
      </c>
      <c r="E13" s="35" t="s">
        <v>89</v>
      </c>
      <c r="F13" s="36" t="s">
        <v>76</v>
      </c>
      <c r="G13" s="36" t="s">
        <v>90</v>
      </c>
      <c r="H13" s="35" t="s">
        <v>78</v>
      </c>
      <c r="I13" s="35" t="s">
        <v>67</v>
      </c>
      <c r="J13" s="35" t="s">
        <v>91</v>
      </c>
      <c r="K13" s="28">
        <v>969157.20999999985</v>
      </c>
      <c r="L13" s="28">
        <v>414306.23000000004</v>
      </c>
      <c r="M13" s="28">
        <v>6278.5300000000007</v>
      </c>
      <c r="N13" s="28">
        <v>2608644.29</v>
      </c>
      <c r="O13" s="28">
        <v>182502.92</v>
      </c>
      <c r="P13" s="28">
        <v>14649.89</v>
      </c>
      <c r="Q13" s="28">
        <v>39553.05999999999</v>
      </c>
      <c r="R13" s="28">
        <v>174658.37999999998</v>
      </c>
      <c r="S13" s="28">
        <v>148784.20999999996</v>
      </c>
      <c r="T13" s="28">
        <v>1143329.02</v>
      </c>
      <c r="U13" s="28">
        <v>1743093.0500000003</v>
      </c>
      <c r="V13" s="29">
        <v>50776.03</v>
      </c>
      <c r="W13" s="29">
        <v>14649.89</v>
      </c>
      <c r="X13" s="29">
        <v>87294.250000000015</v>
      </c>
      <c r="Y13" s="29">
        <v>6278.5300000000007</v>
      </c>
      <c r="Z13" s="29">
        <v>1389.1299999999999</v>
      </c>
      <c r="AA13" s="29">
        <v>386260.08</v>
      </c>
      <c r="AB13" s="29">
        <v>409.48999999999995</v>
      </c>
      <c r="AC13" s="37">
        <f t="shared" si="0"/>
        <v>7992014.1899999995</v>
      </c>
      <c r="AD13" s="29">
        <v>20067.939999999999</v>
      </c>
      <c r="AE13" s="29">
        <v>13491.35</v>
      </c>
      <c r="AF13" s="29">
        <v>1602.15</v>
      </c>
      <c r="AG13" s="31">
        <f t="shared" si="1"/>
        <v>8027175.6299999999</v>
      </c>
    </row>
    <row r="14" spans="1:34" s="32" customFormat="1" ht="27.75" hidden="1" customHeight="1" outlineLevel="2" x14ac:dyDescent="0.2">
      <c r="A14" s="33" t="s">
        <v>59</v>
      </c>
      <c r="B14" s="34" t="s">
        <v>60</v>
      </c>
      <c r="C14" s="35" t="s">
        <v>92</v>
      </c>
      <c r="D14" s="35" t="s">
        <v>62</v>
      </c>
      <c r="E14" s="35" t="s">
        <v>93</v>
      </c>
      <c r="F14" s="36" t="s">
        <v>94</v>
      </c>
      <c r="G14" s="36" t="s">
        <v>95</v>
      </c>
      <c r="H14" s="35" t="s">
        <v>96</v>
      </c>
      <c r="I14" s="35" t="s">
        <v>67</v>
      </c>
      <c r="J14" s="35" t="s">
        <v>97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9">
        <v>0</v>
      </c>
      <c r="W14" s="29" t="s">
        <v>69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37">
        <f t="shared" si="0"/>
        <v>0</v>
      </c>
      <c r="AD14" s="29">
        <v>0</v>
      </c>
      <c r="AE14" s="29">
        <v>0</v>
      </c>
      <c r="AF14" s="29">
        <v>0</v>
      </c>
      <c r="AG14" s="31">
        <f t="shared" si="1"/>
        <v>0</v>
      </c>
    </row>
    <row r="15" spans="1:34" s="39" customFormat="1" ht="27.75" hidden="1" customHeight="1" outlineLevel="2" x14ac:dyDescent="0.2">
      <c r="A15" s="33" t="s">
        <v>59</v>
      </c>
      <c r="B15" s="34" t="s">
        <v>60</v>
      </c>
      <c r="C15" s="35" t="s">
        <v>92</v>
      </c>
      <c r="D15" s="35" t="s">
        <v>70</v>
      </c>
      <c r="E15" s="35" t="s">
        <v>98</v>
      </c>
      <c r="F15" s="36" t="s">
        <v>94</v>
      </c>
      <c r="G15" s="36" t="s">
        <v>99</v>
      </c>
      <c r="H15" s="35" t="s">
        <v>96</v>
      </c>
      <c r="I15" s="35" t="s">
        <v>67</v>
      </c>
      <c r="J15" s="35" t="s">
        <v>100</v>
      </c>
      <c r="K15" s="28">
        <v>55271.23</v>
      </c>
      <c r="L15" s="28">
        <v>29898.890000000003</v>
      </c>
      <c r="M15" s="28">
        <v>185.39000000000001</v>
      </c>
      <c r="N15" s="28">
        <v>147685.18999999997</v>
      </c>
      <c r="O15" s="28">
        <v>7861.29</v>
      </c>
      <c r="P15" s="28">
        <v>432.59000000000003</v>
      </c>
      <c r="Q15" s="28">
        <v>195.47</v>
      </c>
      <c r="R15" s="28">
        <v>3918.0100000000007</v>
      </c>
      <c r="S15" s="28">
        <v>1964.04</v>
      </c>
      <c r="T15" s="28">
        <v>15135.039999999999</v>
      </c>
      <c r="U15" s="28">
        <v>140574.90999999997</v>
      </c>
      <c r="V15" s="29">
        <v>-404.81000000000017</v>
      </c>
      <c r="W15" s="29">
        <v>432.59000000000003</v>
      </c>
      <c r="X15" s="29">
        <v>4120.66</v>
      </c>
      <c r="Y15" s="29">
        <v>185.39000000000001</v>
      </c>
      <c r="Z15" s="29">
        <v>8952.66</v>
      </c>
      <c r="AA15" s="29">
        <v>10603.750000000004</v>
      </c>
      <c r="AB15" s="29">
        <v>-413.65999999999997</v>
      </c>
      <c r="AC15" s="37">
        <f t="shared" si="0"/>
        <v>426598.63</v>
      </c>
      <c r="AD15" s="29">
        <v>1034.6300000000001</v>
      </c>
      <c r="AE15" s="29">
        <v>1985.04</v>
      </c>
      <c r="AF15" s="29">
        <v>0</v>
      </c>
      <c r="AG15" s="31">
        <f t="shared" si="1"/>
        <v>429618.3</v>
      </c>
      <c r="AH15" s="32"/>
    </row>
    <row r="16" spans="1:34" s="48" customFormat="1" ht="27.75" customHeight="1" outlineLevel="1" collapsed="1" x14ac:dyDescent="0.2">
      <c r="A16" s="40" t="s">
        <v>101</v>
      </c>
      <c r="B16" s="41"/>
      <c r="C16" s="42"/>
      <c r="D16" s="42"/>
      <c r="E16" s="42"/>
      <c r="F16" s="43"/>
      <c r="G16" s="43"/>
      <c r="H16" s="42"/>
      <c r="I16" s="42"/>
      <c r="J16" s="42"/>
      <c r="K16" s="44">
        <f t="shared" ref="K16:AB16" si="2">SUBTOTAL(9,K8:K15)</f>
        <v>1385746.5999999999</v>
      </c>
      <c r="L16" s="44">
        <f t="shared" si="2"/>
        <v>491270.45000000007</v>
      </c>
      <c r="M16" s="44">
        <f t="shared" si="2"/>
        <v>6531.7100000000009</v>
      </c>
      <c r="N16" s="44">
        <f t="shared" si="2"/>
        <v>2963886.55</v>
      </c>
      <c r="O16" s="44">
        <f t="shared" si="2"/>
        <v>211501.79</v>
      </c>
      <c r="P16" s="44">
        <f t="shared" si="2"/>
        <v>15240.66</v>
      </c>
      <c r="Q16" s="44">
        <f t="shared" si="2"/>
        <v>56099.609999999993</v>
      </c>
      <c r="R16" s="44">
        <f t="shared" si="2"/>
        <v>168004.94999999998</v>
      </c>
      <c r="S16" s="44">
        <f t="shared" si="2"/>
        <v>156177.07999999996</v>
      </c>
      <c r="T16" s="44">
        <f t="shared" si="2"/>
        <v>1191909.6800000002</v>
      </c>
      <c r="U16" s="44">
        <f t="shared" si="2"/>
        <v>2072858.8900000001</v>
      </c>
      <c r="V16" s="44">
        <f t="shared" si="2"/>
        <v>73407.39</v>
      </c>
      <c r="W16" s="44">
        <f t="shared" si="2"/>
        <v>15240.66</v>
      </c>
      <c r="X16" s="44">
        <f t="shared" si="2"/>
        <v>100828.05000000002</v>
      </c>
      <c r="Y16" s="44">
        <f t="shared" si="2"/>
        <v>6531.7100000000009</v>
      </c>
      <c r="Z16" s="44">
        <f t="shared" si="2"/>
        <v>10341.789999999999</v>
      </c>
      <c r="AA16" s="44">
        <f t="shared" si="2"/>
        <v>398969.25</v>
      </c>
      <c r="AB16" s="44">
        <f t="shared" si="2"/>
        <v>-26.810000000000002</v>
      </c>
      <c r="AC16" s="44">
        <f>SUBTOTAL(9,AC8:AC15)</f>
        <v>9324520.0099999998</v>
      </c>
      <c r="AD16" s="45">
        <f>SUBTOTAL(9,AD8:AD15)</f>
        <v>23378.649999999998</v>
      </c>
      <c r="AE16" s="45">
        <f>SUBTOTAL(9,AE8:AE15)</f>
        <v>18456.670000000002</v>
      </c>
      <c r="AF16" s="45">
        <f>SUBTOTAL(9,AF8:AF15)</f>
        <v>1602.15</v>
      </c>
      <c r="AG16" s="46">
        <f>SUBTOTAL(9,AG8:AG15)</f>
        <v>9367957.4800000004</v>
      </c>
      <c r="AH16" s="47"/>
    </row>
    <row r="17" spans="1:34" s="39" customFormat="1" ht="27.75" hidden="1" customHeight="1" outlineLevel="2" x14ac:dyDescent="0.2">
      <c r="A17" s="33" t="s">
        <v>102</v>
      </c>
      <c r="B17" s="34" t="s">
        <v>103</v>
      </c>
      <c r="C17" s="35" t="s">
        <v>104</v>
      </c>
      <c r="D17" s="35" t="s">
        <v>62</v>
      </c>
      <c r="E17" s="35" t="s">
        <v>105</v>
      </c>
      <c r="F17" s="36" t="s">
        <v>106</v>
      </c>
      <c r="G17" s="36" t="s">
        <v>65</v>
      </c>
      <c r="H17" s="35" t="s">
        <v>107</v>
      </c>
      <c r="I17" s="35" t="s">
        <v>67</v>
      </c>
      <c r="J17" s="35" t="s">
        <v>108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16.46</v>
      </c>
      <c r="V17" s="29">
        <v>0</v>
      </c>
      <c r="W17" s="29" t="s">
        <v>69</v>
      </c>
      <c r="X17" s="29">
        <v>0</v>
      </c>
      <c r="Y17" s="29">
        <v>0</v>
      </c>
      <c r="Z17" s="29">
        <v>0</v>
      </c>
      <c r="AA17" s="29">
        <v>0</v>
      </c>
      <c r="AB17" s="29">
        <v>0</v>
      </c>
      <c r="AC17" s="37">
        <f>SUM(K17:AB17)</f>
        <v>16.46</v>
      </c>
      <c r="AD17" s="29">
        <v>0.04</v>
      </c>
      <c r="AE17" s="29">
        <v>0</v>
      </c>
      <c r="AF17" s="29">
        <v>0</v>
      </c>
      <c r="AG17" s="31">
        <f>SUM(AC17:AF17)</f>
        <v>16.5</v>
      </c>
      <c r="AH17" s="32"/>
    </row>
    <row r="18" spans="1:34" s="39" customFormat="1" ht="27.75" hidden="1" customHeight="1" outlineLevel="2" x14ac:dyDescent="0.2">
      <c r="A18" s="33" t="s">
        <v>102</v>
      </c>
      <c r="B18" s="34" t="s">
        <v>103</v>
      </c>
      <c r="C18" s="35" t="s">
        <v>104</v>
      </c>
      <c r="D18" s="35" t="s">
        <v>70</v>
      </c>
      <c r="E18" s="35" t="s">
        <v>109</v>
      </c>
      <c r="F18" s="36" t="s">
        <v>106</v>
      </c>
      <c r="G18" s="36" t="s">
        <v>72</v>
      </c>
      <c r="H18" s="35" t="s">
        <v>107</v>
      </c>
      <c r="I18" s="35" t="s">
        <v>67</v>
      </c>
      <c r="J18" s="35" t="s">
        <v>110</v>
      </c>
      <c r="K18" s="28">
        <v>507836.09</v>
      </c>
      <c r="L18" s="28">
        <v>178297.09000000003</v>
      </c>
      <c r="M18" s="28">
        <v>11727.19</v>
      </c>
      <c r="N18" s="28">
        <v>1788284.49</v>
      </c>
      <c r="O18" s="28">
        <v>125247.84</v>
      </c>
      <c r="P18" s="28">
        <v>27363.47</v>
      </c>
      <c r="Q18" s="28">
        <v>19620.379999999994</v>
      </c>
      <c r="R18" s="28">
        <v>74890.910000000018</v>
      </c>
      <c r="S18" s="28">
        <v>78719.340000000011</v>
      </c>
      <c r="T18" s="28">
        <v>337506.08</v>
      </c>
      <c r="U18" s="28">
        <v>1460118.63</v>
      </c>
      <c r="V18" s="29">
        <v>41000.33</v>
      </c>
      <c r="W18" s="29">
        <v>27363.47</v>
      </c>
      <c r="X18" s="29">
        <v>48559.780000000028</v>
      </c>
      <c r="Y18" s="29">
        <v>11727.19</v>
      </c>
      <c r="Z18" s="29">
        <v>23784.38</v>
      </c>
      <c r="AA18" s="29">
        <v>151418.88</v>
      </c>
      <c r="AB18" s="29">
        <v>-7399.720000000003</v>
      </c>
      <c r="AC18" s="37">
        <f>SUM(K18:AB18)</f>
        <v>4906065.82</v>
      </c>
      <c r="AD18" s="29">
        <v>12113.519999999999</v>
      </c>
      <c r="AE18" s="29">
        <v>24254.42</v>
      </c>
      <c r="AF18" s="29">
        <v>7788.36</v>
      </c>
      <c r="AG18" s="31">
        <f>SUM(AC18:AF18)</f>
        <v>4950222.12</v>
      </c>
      <c r="AH18" s="32"/>
    </row>
    <row r="19" spans="1:34" s="48" customFormat="1" ht="27.75" customHeight="1" outlineLevel="1" collapsed="1" x14ac:dyDescent="0.2">
      <c r="A19" s="40" t="s">
        <v>111</v>
      </c>
      <c r="B19" s="41"/>
      <c r="C19" s="42"/>
      <c r="D19" s="42"/>
      <c r="E19" s="42"/>
      <c r="F19" s="43"/>
      <c r="G19" s="43"/>
      <c r="H19" s="42"/>
      <c r="I19" s="42"/>
      <c r="J19" s="42"/>
      <c r="K19" s="44">
        <f t="shared" ref="K19:AB19" si="3">SUBTOTAL(9,K17:K18)</f>
        <v>507836.09</v>
      </c>
      <c r="L19" s="44">
        <f t="shared" si="3"/>
        <v>178297.09000000003</v>
      </c>
      <c r="M19" s="44">
        <f t="shared" si="3"/>
        <v>11727.19</v>
      </c>
      <c r="N19" s="44">
        <f t="shared" si="3"/>
        <v>1788284.49</v>
      </c>
      <c r="O19" s="44">
        <f t="shared" si="3"/>
        <v>125247.84</v>
      </c>
      <c r="P19" s="44">
        <f t="shared" si="3"/>
        <v>27363.47</v>
      </c>
      <c r="Q19" s="44">
        <f t="shared" si="3"/>
        <v>19620.379999999994</v>
      </c>
      <c r="R19" s="44">
        <f t="shared" si="3"/>
        <v>74890.910000000018</v>
      </c>
      <c r="S19" s="44">
        <f t="shared" si="3"/>
        <v>78719.340000000011</v>
      </c>
      <c r="T19" s="44">
        <f t="shared" si="3"/>
        <v>337506.08</v>
      </c>
      <c r="U19" s="44">
        <f t="shared" si="3"/>
        <v>1460135.0899999999</v>
      </c>
      <c r="V19" s="44">
        <f t="shared" si="3"/>
        <v>41000.33</v>
      </c>
      <c r="W19" s="44">
        <f t="shared" si="3"/>
        <v>27363.47</v>
      </c>
      <c r="X19" s="44">
        <f t="shared" si="3"/>
        <v>48559.780000000028</v>
      </c>
      <c r="Y19" s="44">
        <f t="shared" si="3"/>
        <v>11727.19</v>
      </c>
      <c r="Z19" s="44">
        <f t="shared" si="3"/>
        <v>23784.38</v>
      </c>
      <c r="AA19" s="44">
        <f t="shared" si="3"/>
        <v>151418.88</v>
      </c>
      <c r="AB19" s="44">
        <f t="shared" si="3"/>
        <v>-7399.720000000003</v>
      </c>
      <c r="AC19" s="44">
        <f>SUBTOTAL(9,AC17:AC18)</f>
        <v>4906082.28</v>
      </c>
      <c r="AD19" s="49">
        <f>SUBTOTAL(9,AD17:AD18)</f>
        <v>12113.56</v>
      </c>
      <c r="AE19" s="49">
        <f>SUBTOTAL(9,AE17:AE18)</f>
        <v>24254.42</v>
      </c>
      <c r="AF19" s="49">
        <f>SUBTOTAL(9,AF17:AF18)</f>
        <v>7788.36</v>
      </c>
      <c r="AG19" s="50">
        <f>SUBTOTAL(9,AG17:AG18)</f>
        <v>4950238.62</v>
      </c>
      <c r="AH19" s="47"/>
    </row>
    <row r="20" spans="1:34" s="39" customFormat="1" ht="27.75" hidden="1" customHeight="1" outlineLevel="2" x14ac:dyDescent="0.2">
      <c r="A20" s="33" t="s">
        <v>112</v>
      </c>
      <c r="B20" s="34" t="s">
        <v>113</v>
      </c>
      <c r="C20" s="35" t="s">
        <v>114</v>
      </c>
      <c r="D20" s="35" t="s">
        <v>62</v>
      </c>
      <c r="E20" s="35" t="s">
        <v>115</v>
      </c>
      <c r="F20" s="36" t="s">
        <v>116</v>
      </c>
      <c r="G20" s="36" t="s">
        <v>65</v>
      </c>
      <c r="H20" s="35" t="s">
        <v>117</v>
      </c>
      <c r="I20" s="35" t="s">
        <v>67</v>
      </c>
      <c r="J20" s="35" t="s">
        <v>118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2">
        <v>0</v>
      </c>
      <c r="W20" s="52" t="s">
        <v>69</v>
      </c>
      <c r="X20" s="52">
        <v>0</v>
      </c>
      <c r="Y20" s="52">
        <v>0</v>
      </c>
      <c r="Z20" s="52">
        <v>0</v>
      </c>
      <c r="AA20" s="52">
        <v>0</v>
      </c>
      <c r="AB20" s="52">
        <v>0</v>
      </c>
      <c r="AC20" s="37">
        <f t="shared" ref="AC20:AC29" si="4">SUM(K20:AB20)</f>
        <v>0</v>
      </c>
      <c r="AD20" s="29">
        <v>0</v>
      </c>
      <c r="AE20" s="29">
        <v>0</v>
      </c>
      <c r="AF20" s="29">
        <v>0</v>
      </c>
      <c r="AG20" s="53">
        <f t="shared" ref="AG20:AG29" si="5">SUM(AC20:AF20)</f>
        <v>0</v>
      </c>
      <c r="AH20" s="32"/>
    </row>
    <row r="21" spans="1:34" s="39" customFormat="1" ht="27.75" hidden="1" customHeight="1" outlineLevel="2" x14ac:dyDescent="0.2">
      <c r="A21" s="33" t="s">
        <v>112</v>
      </c>
      <c r="B21" s="34" t="s">
        <v>113</v>
      </c>
      <c r="C21" s="35" t="s">
        <v>114</v>
      </c>
      <c r="D21" s="35" t="s">
        <v>80</v>
      </c>
      <c r="E21" s="35" t="s">
        <v>119</v>
      </c>
      <c r="F21" s="36" t="s">
        <v>116</v>
      </c>
      <c r="G21" s="36" t="s">
        <v>120</v>
      </c>
      <c r="H21" s="35" t="s">
        <v>117</v>
      </c>
      <c r="I21" s="35" t="s">
        <v>67</v>
      </c>
      <c r="J21" s="35" t="s">
        <v>121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2">
        <v>0</v>
      </c>
      <c r="W21" s="52" t="s">
        <v>69</v>
      </c>
      <c r="X21" s="52">
        <v>0</v>
      </c>
      <c r="Y21" s="52">
        <v>0</v>
      </c>
      <c r="Z21" s="52">
        <v>0</v>
      </c>
      <c r="AA21" s="52">
        <v>0</v>
      </c>
      <c r="AB21" s="52">
        <v>0</v>
      </c>
      <c r="AC21" s="37">
        <f t="shared" si="4"/>
        <v>0</v>
      </c>
      <c r="AD21" s="29">
        <v>0</v>
      </c>
      <c r="AE21" s="29">
        <v>0</v>
      </c>
      <c r="AF21" s="29">
        <v>0</v>
      </c>
      <c r="AG21" s="53">
        <f t="shared" si="5"/>
        <v>0</v>
      </c>
      <c r="AH21" s="32"/>
    </row>
    <row r="22" spans="1:34" s="39" customFormat="1" ht="27.75" hidden="1" customHeight="1" outlineLevel="2" x14ac:dyDescent="0.2">
      <c r="A22" s="33" t="s">
        <v>112</v>
      </c>
      <c r="B22" s="34" t="s">
        <v>113</v>
      </c>
      <c r="C22" s="35" t="s">
        <v>114</v>
      </c>
      <c r="D22" s="35" t="s">
        <v>122</v>
      </c>
      <c r="E22" s="35" t="s">
        <v>123</v>
      </c>
      <c r="F22" s="36" t="s">
        <v>116</v>
      </c>
      <c r="G22" s="36" t="s">
        <v>124</v>
      </c>
      <c r="H22" s="35" t="s">
        <v>117</v>
      </c>
      <c r="I22" s="35" t="s">
        <v>67</v>
      </c>
      <c r="J22" s="35" t="s">
        <v>125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2">
        <v>0</v>
      </c>
      <c r="W22" s="52" t="s">
        <v>69</v>
      </c>
      <c r="X22" s="52">
        <v>0</v>
      </c>
      <c r="Y22" s="52">
        <v>0</v>
      </c>
      <c r="Z22" s="52">
        <v>0</v>
      </c>
      <c r="AA22" s="52">
        <v>0</v>
      </c>
      <c r="AB22" s="52">
        <v>0</v>
      </c>
      <c r="AC22" s="37">
        <f t="shared" si="4"/>
        <v>0</v>
      </c>
      <c r="AD22" s="29">
        <v>0</v>
      </c>
      <c r="AE22" s="29">
        <v>0</v>
      </c>
      <c r="AF22" s="29">
        <v>0</v>
      </c>
      <c r="AG22" s="53">
        <f t="shared" si="5"/>
        <v>0</v>
      </c>
      <c r="AH22" s="32"/>
    </row>
    <row r="23" spans="1:34" s="39" customFormat="1" ht="27.75" hidden="1" customHeight="1" outlineLevel="2" x14ac:dyDescent="0.2">
      <c r="A23" s="33" t="s">
        <v>112</v>
      </c>
      <c r="B23" s="34" t="s">
        <v>113</v>
      </c>
      <c r="C23" s="35" t="s">
        <v>114</v>
      </c>
      <c r="D23" s="35" t="s">
        <v>70</v>
      </c>
      <c r="E23" s="35" t="s">
        <v>126</v>
      </c>
      <c r="F23" s="36" t="s">
        <v>116</v>
      </c>
      <c r="G23" s="36" t="s">
        <v>72</v>
      </c>
      <c r="H23" s="35" t="s">
        <v>117</v>
      </c>
      <c r="I23" s="35" t="s">
        <v>67</v>
      </c>
      <c r="J23" s="35" t="s">
        <v>127</v>
      </c>
      <c r="K23" s="51">
        <v>371529.90999999992</v>
      </c>
      <c r="L23" s="51">
        <v>162709.62000000002</v>
      </c>
      <c r="M23" s="51">
        <v>4052.72</v>
      </c>
      <c r="N23" s="51">
        <v>695265.21</v>
      </c>
      <c r="O23" s="51">
        <v>43659.97</v>
      </c>
      <c r="P23" s="51">
        <v>9456.31</v>
      </c>
      <c r="Q23" s="51">
        <v>2179.89</v>
      </c>
      <c r="R23" s="51">
        <v>52819.76999999999</v>
      </c>
      <c r="S23" s="51">
        <v>27789.630000000005</v>
      </c>
      <c r="T23" s="51">
        <v>122157.97999999997</v>
      </c>
      <c r="U23" s="51">
        <v>562704.09</v>
      </c>
      <c r="V23" s="52">
        <v>23650.229999999996</v>
      </c>
      <c r="W23" s="52">
        <v>9456.31</v>
      </c>
      <c r="X23" s="52">
        <v>84855.54</v>
      </c>
      <c r="Y23" s="52">
        <v>4052.72</v>
      </c>
      <c r="Z23" s="52">
        <v>2698.39</v>
      </c>
      <c r="AA23" s="52">
        <v>43167.310000000005</v>
      </c>
      <c r="AB23" s="52">
        <v>-3345.4400000000005</v>
      </c>
      <c r="AC23" s="37">
        <f t="shared" si="4"/>
        <v>2218860.16</v>
      </c>
      <c r="AD23" s="29">
        <v>5571.3599999999988</v>
      </c>
      <c r="AE23" s="29">
        <v>3839.85</v>
      </c>
      <c r="AF23" s="29">
        <v>292.54000000000002</v>
      </c>
      <c r="AG23" s="53">
        <f t="shared" si="5"/>
        <v>2228563.91</v>
      </c>
      <c r="AH23" s="32"/>
    </row>
    <row r="24" spans="1:34" s="39" customFormat="1" ht="27.75" hidden="1" customHeight="1" outlineLevel="2" x14ac:dyDescent="0.2">
      <c r="A24" s="33" t="s">
        <v>112</v>
      </c>
      <c r="B24" s="34" t="s">
        <v>113</v>
      </c>
      <c r="C24" s="35" t="s">
        <v>114</v>
      </c>
      <c r="D24" s="35" t="s">
        <v>88</v>
      </c>
      <c r="E24" s="35" t="s">
        <v>128</v>
      </c>
      <c r="F24" s="36" t="s">
        <v>116</v>
      </c>
      <c r="G24" s="36" t="s">
        <v>129</v>
      </c>
      <c r="H24" s="35" t="s">
        <v>117</v>
      </c>
      <c r="I24" s="35" t="s">
        <v>67</v>
      </c>
      <c r="J24" s="35" t="s">
        <v>130</v>
      </c>
      <c r="K24" s="51">
        <v>315521.51000000007</v>
      </c>
      <c r="L24" s="51">
        <v>75975.12000000001</v>
      </c>
      <c r="M24" s="51">
        <v>158.29000000000002</v>
      </c>
      <c r="N24" s="51">
        <v>349748.98</v>
      </c>
      <c r="O24" s="51">
        <v>24647.360000000001</v>
      </c>
      <c r="P24" s="51">
        <v>369.36</v>
      </c>
      <c r="Q24" s="51">
        <v>-7.07</v>
      </c>
      <c r="R24" s="51">
        <v>62054.82</v>
      </c>
      <c r="S24" s="51">
        <v>10241.08</v>
      </c>
      <c r="T24" s="51">
        <v>37235.129999999997</v>
      </c>
      <c r="U24" s="51">
        <v>1066319.02</v>
      </c>
      <c r="V24" s="52">
        <v>90.499999999999773</v>
      </c>
      <c r="W24" s="52">
        <v>369.36</v>
      </c>
      <c r="X24" s="52">
        <v>17202.98</v>
      </c>
      <c r="Y24" s="52">
        <v>158.29000000000002</v>
      </c>
      <c r="Z24" s="52">
        <v>0</v>
      </c>
      <c r="AA24" s="52">
        <v>268044.87</v>
      </c>
      <c r="AB24" s="52">
        <v>64256.390000000007</v>
      </c>
      <c r="AC24" s="37">
        <f t="shared" si="4"/>
        <v>2292385.9900000002</v>
      </c>
      <c r="AD24" s="29">
        <v>5756.53</v>
      </c>
      <c r="AE24" s="29">
        <v>3002.98</v>
      </c>
      <c r="AF24" s="29">
        <v>1456.45</v>
      </c>
      <c r="AG24" s="53">
        <f t="shared" si="5"/>
        <v>2302601.9500000002</v>
      </c>
      <c r="AH24" s="32"/>
    </row>
    <row r="25" spans="1:34" s="39" customFormat="1" ht="27.75" hidden="1" customHeight="1" outlineLevel="2" x14ac:dyDescent="0.2">
      <c r="A25" s="33" t="s">
        <v>112</v>
      </c>
      <c r="B25" s="34" t="s">
        <v>113</v>
      </c>
      <c r="C25" s="35" t="s">
        <v>114</v>
      </c>
      <c r="D25" s="35" t="s">
        <v>131</v>
      </c>
      <c r="E25" s="35" t="s">
        <v>132</v>
      </c>
      <c r="F25" s="36" t="s">
        <v>116</v>
      </c>
      <c r="G25" s="36" t="s">
        <v>133</v>
      </c>
      <c r="H25" s="35" t="s">
        <v>117</v>
      </c>
      <c r="I25" s="35" t="s">
        <v>67</v>
      </c>
      <c r="J25" s="35" t="s">
        <v>134</v>
      </c>
      <c r="K25" s="51">
        <v>63584.62</v>
      </c>
      <c r="L25" s="51">
        <v>14392.680000000002</v>
      </c>
      <c r="M25" s="51">
        <v>559.76</v>
      </c>
      <c r="N25" s="51">
        <v>128533.15999999999</v>
      </c>
      <c r="O25" s="51">
        <v>6539.5999999999995</v>
      </c>
      <c r="P25" s="51">
        <v>1306.08</v>
      </c>
      <c r="Q25" s="51">
        <v>11263.97</v>
      </c>
      <c r="R25" s="51">
        <v>2700.07</v>
      </c>
      <c r="S25" s="51">
        <v>404.70000000000005</v>
      </c>
      <c r="T25" s="51">
        <v>33195.370000000003</v>
      </c>
      <c r="U25" s="51">
        <v>87708.7</v>
      </c>
      <c r="V25" s="52">
        <v>2806.79</v>
      </c>
      <c r="W25" s="52">
        <v>1306.08</v>
      </c>
      <c r="X25" s="52">
        <v>2451.4899999999998</v>
      </c>
      <c r="Y25" s="52">
        <v>559.76</v>
      </c>
      <c r="Z25" s="52">
        <v>0</v>
      </c>
      <c r="AA25" s="52">
        <v>-1278.43</v>
      </c>
      <c r="AB25" s="52">
        <v>-627.09</v>
      </c>
      <c r="AC25" s="37">
        <f t="shared" si="4"/>
        <v>355407.31</v>
      </c>
      <c r="AD25" s="29">
        <v>893.64999999999986</v>
      </c>
      <c r="AE25" s="29">
        <v>1177.21</v>
      </c>
      <c r="AF25" s="29">
        <v>0</v>
      </c>
      <c r="AG25" s="53">
        <f t="shared" si="5"/>
        <v>357478.17000000004</v>
      </c>
      <c r="AH25" s="32"/>
    </row>
    <row r="26" spans="1:34" s="39" customFormat="1" ht="27.75" hidden="1" customHeight="1" outlineLevel="2" x14ac:dyDescent="0.2">
      <c r="A26" s="33" t="s">
        <v>112</v>
      </c>
      <c r="B26" s="34" t="s">
        <v>113</v>
      </c>
      <c r="C26" s="35" t="s">
        <v>135</v>
      </c>
      <c r="D26" s="35" t="s">
        <v>62</v>
      </c>
      <c r="E26" s="35" t="s">
        <v>136</v>
      </c>
      <c r="F26" s="36" t="s">
        <v>137</v>
      </c>
      <c r="G26" s="36" t="s">
        <v>65</v>
      </c>
      <c r="H26" s="35" t="s">
        <v>138</v>
      </c>
      <c r="I26" s="35" t="s">
        <v>67</v>
      </c>
      <c r="J26" s="35" t="s">
        <v>139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2">
        <v>0</v>
      </c>
      <c r="W26" s="52" t="s">
        <v>69</v>
      </c>
      <c r="X26" s="52" t="s">
        <v>69</v>
      </c>
      <c r="Y26" s="52">
        <v>0</v>
      </c>
      <c r="Z26" s="52">
        <v>0</v>
      </c>
      <c r="AA26" s="52">
        <v>0</v>
      </c>
      <c r="AB26" s="52">
        <v>0</v>
      </c>
      <c r="AC26" s="37">
        <f t="shared" si="4"/>
        <v>0</v>
      </c>
      <c r="AD26" s="29">
        <v>0</v>
      </c>
      <c r="AE26" s="29">
        <v>0</v>
      </c>
      <c r="AF26" s="29">
        <v>0</v>
      </c>
      <c r="AG26" s="53">
        <f t="shared" si="5"/>
        <v>0</v>
      </c>
      <c r="AH26" s="32"/>
    </row>
    <row r="27" spans="1:34" s="39" customFormat="1" ht="27.75" hidden="1" customHeight="1" outlineLevel="2" x14ac:dyDescent="0.2">
      <c r="A27" s="33" t="s">
        <v>112</v>
      </c>
      <c r="B27" s="34" t="s">
        <v>113</v>
      </c>
      <c r="C27" s="35" t="s">
        <v>135</v>
      </c>
      <c r="D27" s="35" t="s">
        <v>80</v>
      </c>
      <c r="E27" s="35" t="s">
        <v>140</v>
      </c>
      <c r="F27" s="36" t="s">
        <v>137</v>
      </c>
      <c r="G27" s="36" t="s">
        <v>141</v>
      </c>
      <c r="H27" s="35" t="s">
        <v>138</v>
      </c>
      <c r="I27" s="35" t="s">
        <v>67</v>
      </c>
      <c r="J27" s="35" t="s">
        <v>142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2">
        <v>0</v>
      </c>
      <c r="W27" s="52" t="s">
        <v>69</v>
      </c>
      <c r="X27" s="52" t="s">
        <v>69</v>
      </c>
      <c r="Y27" s="52">
        <v>0</v>
      </c>
      <c r="Z27" s="52">
        <v>0</v>
      </c>
      <c r="AA27" s="52">
        <v>0</v>
      </c>
      <c r="AB27" s="52">
        <v>0</v>
      </c>
      <c r="AC27" s="37">
        <f t="shared" si="4"/>
        <v>0</v>
      </c>
      <c r="AD27" s="29">
        <v>0</v>
      </c>
      <c r="AE27" s="29">
        <v>0</v>
      </c>
      <c r="AF27" s="29">
        <v>0</v>
      </c>
      <c r="AG27" s="53">
        <f t="shared" si="5"/>
        <v>0</v>
      </c>
      <c r="AH27" s="32"/>
    </row>
    <row r="28" spans="1:34" s="39" customFormat="1" ht="27.75" hidden="1" customHeight="1" outlineLevel="2" x14ac:dyDescent="0.2">
      <c r="A28" s="33" t="s">
        <v>112</v>
      </c>
      <c r="B28" s="34" t="s">
        <v>113</v>
      </c>
      <c r="C28" s="35" t="s">
        <v>135</v>
      </c>
      <c r="D28" s="35" t="s">
        <v>70</v>
      </c>
      <c r="E28" s="35" t="s">
        <v>143</v>
      </c>
      <c r="F28" s="36" t="s">
        <v>137</v>
      </c>
      <c r="G28" s="36" t="s">
        <v>72</v>
      </c>
      <c r="H28" s="35" t="s">
        <v>138</v>
      </c>
      <c r="I28" s="35" t="s">
        <v>67</v>
      </c>
      <c r="J28" s="35" t="s">
        <v>144</v>
      </c>
      <c r="K28" s="51">
        <v>1253.69</v>
      </c>
      <c r="L28" s="51">
        <v>83.91</v>
      </c>
      <c r="M28" s="51">
        <v>7.08</v>
      </c>
      <c r="N28" s="51">
        <v>15921.02</v>
      </c>
      <c r="O28" s="51">
        <v>0</v>
      </c>
      <c r="P28" s="51">
        <v>16.52</v>
      </c>
      <c r="Q28" s="51">
        <v>0</v>
      </c>
      <c r="R28" s="51">
        <v>1067.72</v>
      </c>
      <c r="S28" s="51">
        <v>0</v>
      </c>
      <c r="T28" s="51">
        <v>47.58</v>
      </c>
      <c r="U28" s="51">
        <v>15707.279999999999</v>
      </c>
      <c r="V28" s="52">
        <v>478.94</v>
      </c>
      <c r="W28" s="52">
        <v>16.52</v>
      </c>
      <c r="X28" s="52">
        <v>483.23</v>
      </c>
      <c r="Y28" s="52">
        <v>7.08</v>
      </c>
      <c r="Z28" s="52">
        <v>0</v>
      </c>
      <c r="AA28" s="52">
        <v>703.1099999999999</v>
      </c>
      <c r="AB28" s="52">
        <v>928.12</v>
      </c>
      <c r="AC28" s="37">
        <f t="shared" si="4"/>
        <v>36721.80000000001</v>
      </c>
      <c r="AD28" s="29">
        <v>92.549999999999983</v>
      </c>
      <c r="AE28" s="29">
        <v>204.53</v>
      </c>
      <c r="AF28" s="29">
        <v>0</v>
      </c>
      <c r="AG28" s="53">
        <f t="shared" si="5"/>
        <v>37018.880000000012</v>
      </c>
      <c r="AH28" s="32"/>
    </row>
    <row r="29" spans="1:34" s="39" customFormat="1" ht="27.75" hidden="1" customHeight="1" outlineLevel="2" x14ac:dyDescent="0.2">
      <c r="A29" s="33" t="s">
        <v>112</v>
      </c>
      <c r="B29" s="34" t="s">
        <v>113</v>
      </c>
      <c r="C29" s="35" t="s">
        <v>135</v>
      </c>
      <c r="D29" s="35" t="s">
        <v>88</v>
      </c>
      <c r="E29" s="35" t="s">
        <v>145</v>
      </c>
      <c r="F29" s="36" t="s">
        <v>137</v>
      </c>
      <c r="G29" s="36" t="s">
        <v>72</v>
      </c>
      <c r="H29" s="35" t="s">
        <v>138</v>
      </c>
      <c r="I29" s="35" t="s">
        <v>67</v>
      </c>
      <c r="J29" s="35" t="s">
        <v>146</v>
      </c>
      <c r="K29" s="51">
        <v>40604.040000000008</v>
      </c>
      <c r="L29" s="51">
        <v>85658.44</v>
      </c>
      <c r="M29" s="51">
        <v>1912.8600000000001</v>
      </c>
      <c r="N29" s="51">
        <v>100548.78000000001</v>
      </c>
      <c r="O29" s="51">
        <v>10254.719999999999</v>
      </c>
      <c r="P29" s="51">
        <v>4463.32</v>
      </c>
      <c r="Q29" s="51">
        <v>632.93999999999994</v>
      </c>
      <c r="R29" s="51">
        <v>11987.159999999998</v>
      </c>
      <c r="S29" s="51">
        <v>3721.04</v>
      </c>
      <c r="T29" s="51">
        <v>64455.07</v>
      </c>
      <c r="U29" s="51">
        <v>54604.919999999984</v>
      </c>
      <c r="V29" s="52">
        <v>2945.56</v>
      </c>
      <c r="W29" s="52">
        <v>4463.32</v>
      </c>
      <c r="X29" s="52">
        <v>3597.91</v>
      </c>
      <c r="Y29" s="52">
        <v>1912.8600000000001</v>
      </c>
      <c r="Z29" s="52">
        <v>0</v>
      </c>
      <c r="AA29" s="52">
        <v>9570.8200000000015</v>
      </c>
      <c r="AB29" s="52">
        <v>146.79000000000002</v>
      </c>
      <c r="AC29" s="37">
        <f t="shared" si="4"/>
        <v>401480.55</v>
      </c>
      <c r="AD29" s="29">
        <v>1009.5199999999999</v>
      </c>
      <c r="AE29" s="29">
        <v>1325.69</v>
      </c>
      <c r="AF29" s="29">
        <v>0</v>
      </c>
      <c r="AG29" s="53">
        <f t="shared" si="5"/>
        <v>403815.76</v>
      </c>
      <c r="AH29" s="32"/>
    </row>
    <row r="30" spans="1:34" s="48" customFormat="1" ht="27.75" customHeight="1" outlineLevel="1" collapsed="1" x14ac:dyDescent="0.2">
      <c r="A30" s="40" t="s">
        <v>147</v>
      </c>
      <c r="B30" s="41"/>
      <c r="C30" s="42"/>
      <c r="D30" s="42"/>
      <c r="E30" s="42"/>
      <c r="F30" s="43"/>
      <c r="G30" s="43"/>
      <c r="H30" s="42"/>
      <c r="I30" s="42"/>
      <c r="J30" s="42"/>
      <c r="K30" s="44">
        <f t="shared" ref="K30:AB30" si="6">SUBTOTAL(9,K20:K29)</f>
        <v>792493.7699999999</v>
      </c>
      <c r="L30" s="44">
        <f t="shared" si="6"/>
        <v>338819.77</v>
      </c>
      <c r="M30" s="44">
        <f t="shared" si="6"/>
        <v>6690.7100000000009</v>
      </c>
      <c r="N30" s="44">
        <f t="shared" si="6"/>
        <v>1290017.1499999999</v>
      </c>
      <c r="O30" s="44">
        <f t="shared" si="6"/>
        <v>85101.650000000009</v>
      </c>
      <c r="P30" s="44">
        <f t="shared" si="6"/>
        <v>15611.59</v>
      </c>
      <c r="Q30" s="44">
        <f t="shared" si="6"/>
        <v>14069.73</v>
      </c>
      <c r="R30" s="44">
        <f t="shared" si="6"/>
        <v>130629.54000000001</v>
      </c>
      <c r="S30" s="44">
        <f t="shared" si="6"/>
        <v>42156.450000000004</v>
      </c>
      <c r="T30" s="44">
        <f t="shared" si="6"/>
        <v>257091.12999999995</v>
      </c>
      <c r="U30" s="44">
        <f t="shared" si="6"/>
        <v>1787044.0099999998</v>
      </c>
      <c r="V30" s="44">
        <f t="shared" si="6"/>
        <v>29972.019999999997</v>
      </c>
      <c r="W30" s="44">
        <f t="shared" si="6"/>
        <v>15611.59</v>
      </c>
      <c r="X30" s="44">
        <f t="shared" si="6"/>
        <v>108591.15</v>
      </c>
      <c r="Y30" s="44">
        <f t="shared" si="6"/>
        <v>6690.7100000000009</v>
      </c>
      <c r="Z30" s="44">
        <f t="shared" si="6"/>
        <v>2698.39</v>
      </c>
      <c r="AA30" s="44">
        <f t="shared" si="6"/>
        <v>320207.68</v>
      </c>
      <c r="AB30" s="44">
        <f t="shared" si="6"/>
        <v>61358.770000000011</v>
      </c>
      <c r="AC30" s="44">
        <f>SUBTOTAL(9,AC20:AC29)</f>
        <v>5304855.8099999996</v>
      </c>
      <c r="AD30" s="49">
        <f>SUBTOTAL(9,AD20:AD29)</f>
        <v>13323.609999999999</v>
      </c>
      <c r="AE30" s="49">
        <f>SUBTOTAL(9,AE20:AE29)</f>
        <v>9550.26</v>
      </c>
      <c r="AF30" s="49">
        <f>SUBTOTAL(9,AF20:AF29)</f>
        <v>1748.99</v>
      </c>
      <c r="AG30" s="50">
        <f>SUBTOTAL(9,AG20:AG29)</f>
        <v>5329478.67</v>
      </c>
      <c r="AH30" s="47"/>
    </row>
    <row r="31" spans="1:34" s="32" customFormat="1" ht="27.75" hidden="1" customHeight="1" outlineLevel="2" x14ac:dyDescent="0.2">
      <c r="A31" s="33" t="s">
        <v>148</v>
      </c>
      <c r="B31" s="34" t="s">
        <v>149</v>
      </c>
      <c r="C31" s="35" t="s">
        <v>150</v>
      </c>
      <c r="D31" s="35" t="s">
        <v>62</v>
      </c>
      <c r="E31" s="35" t="s">
        <v>151</v>
      </c>
      <c r="F31" s="36" t="s">
        <v>152</v>
      </c>
      <c r="G31" s="36" t="s">
        <v>65</v>
      </c>
      <c r="H31" s="35" t="s">
        <v>153</v>
      </c>
      <c r="I31" s="35" t="s">
        <v>67</v>
      </c>
      <c r="J31" s="35" t="s">
        <v>154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2">
        <v>0</v>
      </c>
      <c r="W31" s="52" t="s">
        <v>69</v>
      </c>
      <c r="X31" s="52">
        <v>0</v>
      </c>
      <c r="Y31" s="52">
        <v>0</v>
      </c>
      <c r="Z31" s="52">
        <v>0</v>
      </c>
      <c r="AA31" s="52">
        <v>0</v>
      </c>
      <c r="AB31" s="52">
        <v>0</v>
      </c>
      <c r="AC31" s="37">
        <f>SUM(K31:AB31)</f>
        <v>0</v>
      </c>
      <c r="AD31" s="29">
        <v>0</v>
      </c>
      <c r="AE31" s="29">
        <v>0</v>
      </c>
      <c r="AF31" s="29">
        <v>0</v>
      </c>
      <c r="AG31" s="53">
        <f>SUM(AC31:AF31)</f>
        <v>0</v>
      </c>
    </row>
    <row r="32" spans="1:34" s="32" customFormat="1" ht="27.75" hidden="1" customHeight="1" outlineLevel="2" x14ac:dyDescent="0.2">
      <c r="A32" s="33" t="s">
        <v>148</v>
      </c>
      <c r="B32" s="34" t="s">
        <v>149</v>
      </c>
      <c r="C32" s="35" t="s">
        <v>150</v>
      </c>
      <c r="D32" s="35" t="s">
        <v>70</v>
      </c>
      <c r="E32" s="35" t="s">
        <v>155</v>
      </c>
      <c r="F32" s="36" t="s">
        <v>152</v>
      </c>
      <c r="G32" s="36" t="s">
        <v>72</v>
      </c>
      <c r="H32" s="35" t="s">
        <v>153</v>
      </c>
      <c r="I32" s="35" t="s">
        <v>67</v>
      </c>
      <c r="J32" s="35" t="s">
        <v>156</v>
      </c>
      <c r="K32" s="51">
        <v>777690.84000000008</v>
      </c>
      <c r="L32" s="51">
        <v>423529.53999999992</v>
      </c>
      <c r="M32" s="51">
        <v>1184.8799999999999</v>
      </c>
      <c r="N32" s="51">
        <v>2029708.8299999998</v>
      </c>
      <c r="O32" s="51">
        <v>263268.53999999998</v>
      </c>
      <c r="P32" s="51">
        <v>2764.7100000000005</v>
      </c>
      <c r="Q32" s="51">
        <v>51250.22</v>
      </c>
      <c r="R32" s="51">
        <v>145001.84999999998</v>
      </c>
      <c r="S32" s="51">
        <v>175841.87000000002</v>
      </c>
      <c r="T32" s="51">
        <v>344903.63000000006</v>
      </c>
      <c r="U32" s="51">
        <v>1421034.42</v>
      </c>
      <c r="V32" s="52">
        <v>103923.20000000001</v>
      </c>
      <c r="W32" s="52">
        <v>2764.7100000000005</v>
      </c>
      <c r="X32" s="52">
        <v>55231.48</v>
      </c>
      <c r="Y32" s="52">
        <v>1184.8799999999999</v>
      </c>
      <c r="Z32" s="52">
        <v>88.89</v>
      </c>
      <c r="AA32" s="52">
        <v>109346.25000000001</v>
      </c>
      <c r="AB32" s="52">
        <v>4885.0800000000008</v>
      </c>
      <c r="AC32" s="37">
        <f>SUM(K32:AB32)</f>
        <v>5913603.8200000003</v>
      </c>
      <c r="AD32" s="29">
        <v>14928.369999999997</v>
      </c>
      <c r="AE32" s="29">
        <v>42808.59</v>
      </c>
      <c r="AF32" s="29">
        <v>0</v>
      </c>
      <c r="AG32" s="53">
        <f>SUM(AC32:AF32)</f>
        <v>5971340.7800000003</v>
      </c>
    </row>
    <row r="33" spans="1:33" s="47" customFormat="1" ht="27.75" hidden="1" customHeight="1" outlineLevel="2" x14ac:dyDescent="0.2">
      <c r="A33" s="33" t="s">
        <v>148</v>
      </c>
      <c r="B33" s="34" t="s">
        <v>149</v>
      </c>
      <c r="C33" s="35" t="s">
        <v>157</v>
      </c>
      <c r="D33" s="35" t="s">
        <v>62</v>
      </c>
      <c r="E33" s="35" t="s">
        <v>158</v>
      </c>
      <c r="F33" s="36" t="s">
        <v>159</v>
      </c>
      <c r="G33" s="36" t="s">
        <v>65</v>
      </c>
      <c r="H33" s="35" t="s">
        <v>160</v>
      </c>
      <c r="I33" s="35" t="s">
        <v>67</v>
      </c>
      <c r="J33" s="35" t="s">
        <v>161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2">
        <v>0</v>
      </c>
      <c r="W33" s="52" t="s">
        <v>69</v>
      </c>
      <c r="X33" s="52">
        <v>0</v>
      </c>
      <c r="Y33" s="52">
        <v>0</v>
      </c>
      <c r="Z33" s="52">
        <v>0</v>
      </c>
      <c r="AA33" s="52">
        <v>0</v>
      </c>
      <c r="AB33" s="52">
        <v>0</v>
      </c>
      <c r="AC33" s="37">
        <f>SUM(K33:AB33)</f>
        <v>0</v>
      </c>
      <c r="AD33" s="29">
        <v>0</v>
      </c>
      <c r="AE33" s="29">
        <v>0</v>
      </c>
      <c r="AF33" s="29">
        <v>0</v>
      </c>
      <c r="AG33" s="53">
        <f>SUM(AC33:AF33)</f>
        <v>0</v>
      </c>
    </row>
    <row r="34" spans="1:33" s="47" customFormat="1" ht="27.75" hidden="1" customHeight="1" outlineLevel="2" x14ac:dyDescent="0.2">
      <c r="A34" s="33" t="s">
        <v>148</v>
      </c>
      <c r="B34" s="34" t="s">
        <v>149</v>
      </c>
      <c r="C34" s="35" t="s">
        <v>157</v>
      </c>
      <c r="D34" s="35" t="s">
        <v>70</v>
      </c>
      <c r="E34" s="35" t="s">
        <v>162</v>
      </c>
      <c r="F34" s="36" t="s">
        <v>159</v>
      </c>
      <c r="G34" s="36" t="s">
        <v>72</v>
      </c>
      <c r="H34" s="35" t="s">
        <v>160</v>
      </c>
      <c r="I34" s="35" t="s">
        <v>67</v>
      </c>
      <c r="J34" s="35" t="s">
        <v>163</v>
      </c>
      <c r="K34" s="51">
        <v>126269.06999999999</v>
      </c>
      <c r="L34" s="51">
        <v>56167.890000000007</v>
      </c>
      <c r="M34" s="51">
        <v>194.85</v>
      </c>
      <c r="N34" s="51">
        <v>372852.69999999995</v>
      </c>
      <c r="O34" s="51">
        <v>30805.18</v>
      </c>
      <c r="P34" s="51">
        <v>454.67</v>
      </c>
      <c r="Q34" s="51">
        <v>3214.32</v>
      </c>
      <c r="R34" s="51">
        <v>16490.170000000002</v>
      </c>
      <c r="S34" s="51">
        <v>38533.24</v>
      </c>
      <c r="T34" s="51">
        <v>83674.449999999983</v>
      </c>
      <c r="U34" s="51">
        <v>291197.27</v>
      </c>
      <c r="V34" s="52">
        <v>4724.5199999999995</v>
      </c>
      <c r="W34" s="52">
        <v>454.67</v>
      </c>
      <c r="X34" s="52">
        <v>16820.96</v>
      </c>
      <c r="Y34" s="52">
        <v>194.85</v>
      </c>
      <c r="Z34" s="52">
        <v>0</v>
      </c>
      <c r="AA34" s="52">
        <v>14719.5</v>
      </c>
      <c r="AB34" s="52">
        <v>-49.379999999999995</v>
      </c>
      <c r="AC34" s="37">
        <f>SUM(K34:AB34)</f>
        <v>1056718.9300000002</v>
      </c>
      <c r="AD34" s="29">
        <v>2669.0099999999998</v>
      </c>
      <c r="AE34" s="29">
        <v>7547.37</v>
      </c>
      <c r="AF34" s="29">
        <v>673.89</v>
      </c>
      <c r="AG34" s="53">
        <f>SUM(AC34:AF34)</f>
        <v>1067609.2000000002</v>
      </c>
    </row>
    <row r="35" spans="1:33" s="47" customFormat="1" ht="27.75" customHeight="1" outlineLevel="1" collapsed="1" x14ac:dyDescent="0.2">
      <c r="A35" s="40" t="s">
        <v>164</v>
      </c>
      <c r="B35" s="41"/>
      <c r="C35" s="42"/>
      <c r="D35" s="42"/>
      <c r="E35" s="42"/>
      <c r="F35" s="43"/>
      <c r="G35" s="43"/>
      <c r="H35" s="42"/>
      <c r="I35" s="42"/>
      <c r="J35" s="42"/>
      <c r="K35" s="44">
        <f t="shared" ref="K35:AB35" si="7">SUBTOTAL(9,K31:K34)</f>
        <v>903959.91</v>
      </c>
      <c r="L35" s="44">
        <f t="shared" si="7"/>
        <v>479697.42999999993</v>
      </c>
      <c r="M35" s="44">
        <f t="shared" si="7"/>
        <v>1379.7299999999998</v>
      </c>
      <c r="N35" s="44">
        <f t="shared" si="7"/>
        <v>2402561.5299999998</v>
      </c>
      <c r="O35" s="44">
        <f t="shared" si="7"/>
        <v>294073.71999999997</v>
      </c>
      <c r="P35" s="44">
        <f t="shared" si="7"/>
        <v>3219.3800000000006</v>
      </c>
      <c r="Q35" s="44">
        <f t="shared" si="7"/>
        <v>54464.54</v>
      </c>
      <c r="R35" s="44">
        <f t="shared" si="7"/>
        <v>161492.01999999999</v>
      </c>
      <c r="S35" s="44">
        <f t="shared" si="7"/>
        <v>214375.11000000002</v>
      </c>
      <c r="T35" s="44">
        <f t="shared" si="7"/>
        <v>428578.08000000007</v>
      </c>
      <c r="U35" s="44">
        <f t="shared" si="7"/>
        <v>1712231.69</v>
      </c>
      <c r="V35" s="44">
        <f t="shared" si="7"/>
        <v>108647.72000000002</v>
      </c>
      <c r="W35" s="44">
        <f t="shared" si="7"/>
        <v>3219.3800000000006</v>
      </c>
      <c r="X35" s="44">
        <f t="shared" si="7"/>
        <v>72052.44</v>
      </c>
      <c r="Y35" s="44">
        <f t="shared" si="7"/>
        <v>1379.7299999999998</v>
      </c>
      <c r="Z35" s="44">
        <f t="shared" si="7"/>
        <v>88.89</v>
      </c>
      <c r="AA35" s="44">
        <f t="shared" si="7"/>
        <v>124065.75000000001</v>
      </c>
      <c r="AB35" s="44">
        <f t="shared" si="7"/>
        <v>4835.7000000000007</v>
      </c>
      <c r="AC35" s="44">
        <f>SUBTOTAL(9,AC31:AC34)</f>
        <v>6970322.75</v>
      </c>
      <c r="AD35" s="49">
        <f>SUBTOTAL(9,AD31:AD34)</f>
        <v>17597.379999999997</v>
      </c>
      <c r="AE35" s="49">
        <f>SUBTOTAL(9,AE31:AE34)</f>
        <v>50355.96</v>
      </c>
      <c r="AF35" s="49">
        <f>SUBTOTAL(9,AF31:AF34)</f>
        <v>673.89</v>
      </c>
      <c r="AG35" s="50">
        <f>SUBTOTAL(9,AG31:AG34)</f>
        <v>7038949.9800000004</v>
      </c>
    </row>
    <row r="36" spans="1:33" s="47" customFormat="1" ht="27.75" hidden="1" customHeight="1" outlineLevel="2" x14ac:dyDescent="0.2">
      <c r="A36" s="33" t="s">
        <v>165</v>
      </c>
      <c r="B36" s="34" t="s">
        <v>166</v>
      </c>
      <c r="C36" s="35" t="s">
        <v>167</v>
      </c>
      <c r="D36" s="35" t="s">
        <v>62</v>
      </c>
      <c r="E36" s="35" t="s">
        <v>168</v>
      </c>
      <c r="F36" s="36" t="s">
        <v>169</v>
      </c>
      <c r="G36" s="36" t="s">
        <v>77</v>
      </c>
      <c r="H36" s="35" t="s">
        <v>170</v>
      </c>
      <c r="I36" s="35" t="s">
        <v>67</v>
      </c>
      <c r="J36" s="35" t="s">
        <v>171</v>
      </c>
      <c r="K36" s="51">
        <v>2019.69</v>
      </c>
      <c r="L36" s="51">
        <v>427.11000000000007</v>
      </c>
      <c r="M36" s="51">
        <v>9.1899999999999959</v>
      </c>
      <c r="N36" s="51">
        <v>3295.1300000000006</v>
      </c>
      <c r="O36" s="51">
        <v>312.51</v>
      </c>
      <c r="P36" s="51">
        <v>21.420000000000005</v>
      </c>
      <c r="Q36" s="51">
        <v>16.13</v>
      </c>
      <c r="R36" s="51">
        <v>156.71999999999997</v>
      </c>
      <c r="S36" s="51">
        <v>98.160000000000011</v>
      </c>
      <c r="T36" s="51">
        <v>637.19000000000005</v>
      </c>
      <c r="U36" s="51">
        <v>2999.3300000000004</v>
      </c>
      <c r="V36" s="52">
        <v>186.66</v>
      </c>
      <c r="W36" s="52">
        <v>21.420000000000005</v>
      </c>
      <c r="X36" s="52">
        <v>18.61</v>
      </c>
      <c r="Y36" s="52">
        <v>9.1899999999999959</v>
      </c>
      <c r="Z36" s="52">
        <v>0</v>
      </c>
      <c r="AA36" s="52">
        <v>283.89999999999998</v>
      </c>
      <c r="AB36" s="52">
        <v>23.090000000000003</v>
      </c>
      <c r="AC36" s="37">
        <f t="shared" ref="AC36:AC59" si="8">SUM(K36:AB36)</f>
        <v>10535.450000000003</v>
      </c>
      <c r="AD36" s="29">
        <v>26.38</v>
      </c>
      <c r="AE36" s="29">
        <v>0</v>
      </c>
      <c r="AF36" s="29">
        <v>3.92</v>
      </c>
      <c r="AG36" s="53">
        <f t="shared" ref="AG36:AG59" si="9">SUM(AC36:AF36)</f>
        <v>10565.750000000002</v>
      </c>
    </row>
    <row r="37" spans="1:33" s="47" customFormat="1" ht="27.75" hidden="1" customHeight="1" outlineLevel="2" x14ac:dyDescent="0.2">
      <c r="A37" s="33" t="s">
        <v>165</v>
      </c>
      <c r="B37" s="34" t="s">
        <v>166</v>
      </c>
      <c r="C37" s="35" t="s">
        <v>167</v>
      </c>
      <c r="D37" s="35" t="s">
        <v>80</v>
      </c>
      <c r="E37" s="35" t="s">
        <v>172</v>
      </c>
      <c r="F37" s="36" t="s">
        <v>169</v>
      </c>
      <c r="G37" s="36" t="s">
        <v>173</v>
      </c>
      <c r="H37" s="35" t="s">
        <v>170</v>
      </c>
      <c r="I37" s="35" t="s">
        <v>67</v>
      </c>
      <c r="J37" s="35" t="s">
        <v>174</v>
      </c>
      <c r="K37" s="51">
        <v>887.88999999999987</v>
      </c>
      <c r="L37" s="51">
        <v>604.02</v>
      </c>
      <c r="M37" s="51">
        <v>0.97</v>
      </c>
      <c r="N37" s="51">
        <v>2868.9900000000002</v>
      </c>
      <c r="O37" s="51">
        <v>955.32999999999993</v>
      </c>
      <c r="P37" s="51">
        <v>2.29</v>
      </c>
      <c r="Q37" s="51">
        <v>12.26</v>
      </c>
      <c r="R37" s="51">
        <v>20.329999999999998</v>
      </c>
      <c r="S37" s="51">
        <v>121.86999999999999</v>
      </c>
      <c r="T37" s="51">
        <v>639.82999999999993</v>
      </c>
      <c r="U37" s="51">
        <v>3104.93</v>
      </c>
      <c r="V37" s="52">
        <v>246.08999999999997</v>
      </c>
      <c r="W37" s="52">
        <v>2.29</v>
      </c>
      <c r="X37" s="52">
        <v>66.75</v>
      </c>
      <c r="Y37" s="52">
        <v>0.97</v>
      </c>
      <c r="Z37" s="52">
        <v>0</v>
      </c>
      <c r="AA37" s="52">
        <v>462.75</v>
      </c>
      <c r="AB37" s="52">
        <v>94.02</v>
      </c>
      <c r="AC37" s="37">
        <f t="shared" si="8"/>
        <v>10091.58</v>
      </c>
      <c r="AD37" s="29">
        <v>25.389999999999997</v>
      </c>
      <c r="AE37" s="29">
        <v>0</v>
      </c>
      <c r="AF37" s="29">
        <v>47.42</v>
      </c>
      <c r="AG37" s="53">
        <f t="shared" si="9"/>
        <v>10164.39</v>
      </c>
    </row>
    <row r="38" spans="1:33" s="47" customFormat="1" ht="27.75" hidden="1" customHeight="1" outlineLevel="2" x14ac:dyDescent="0.2">
      <c r="A38" s="33" t="s">
        <v>165</v>
      </c>
      <c r="B38" s="34" t="s">
        <v>166</v>
      </c>
      <c r="C38" s="35" t="s">
        <v>167</v>
      </c>
      <c r="D38" s="35" t="s">
        <v>122</v>
      </c>
      <c r="E38" s="35" t="s">
        <v>175</v>
      </c>
      <c r="F38" s="36" t="s">
        <v>169</v>
      </c>
      <c r="G38" s="36" t="s">
        <v>176</v>
      </c>
      <c r="H38" s="35" t="s">
        <v>170</v>
      </c>
      <c r="I38" s="35" t="s">
        <v>67</v>
      </c>
      <c r="J38" s="35" t="s">
        <v>177</v>
      </c>
      <c r="K38" s="51">
        <v>17.370000000000005</v>
      </c>
      <c r="L38" s="51">
        <v>1284.6300000000001</v>
      </c>
      <c r="M38" s="51">
        <v>0</v>
      </c>
      <c r="N38" s="51">
        <v>129.68</v>
      </c>
      <c r="O38" s="51">
        <v>11.24</v>
      </c>
      <c r="P38" s="51">
        <v>0</v>
      </c>
      <c r="Q38" s="51">
        <v>0</v>
      </c>
      <c r="R38" s="51">
        <v>0</v>
      </c>
      <c r="S38" s="51">
        <v>0</v>
      </c>
      <c r="T38" s="51">
        <v>0</v>
      </c>
      <c r="U38" s="51">
        <v>1632.18</v>
      </c>
      <c r="V38" s="52">
        <v>0</v>
      </c>
      <c r="W38" s="52" t="s">
        <v>69</v>
      </c>
      <c r="X38" s="52">
        <v>-40.15</v>
      </c>
      <c r="Y38" s="52">
        <v>0</v>
      </c>
      <c r="Z38" s="52">
        <v>0</v>
      </c>
      <c r="AA38" s="52">
        <v>0</v>
      </c>
      <c r="AB38" s="52">
        <v>0.03</v>
      </c>
      <c r="AC38" s="37">
        <f t="shared" si="8"/>
        <v>3034.9800000000005</v>
      </c>
      <c r="AD38" s="29">
        <v>7.61</v>
      </c>
      <c r="AE38" s="29">
        <v>0</v>
      </c>
      <c r="AF38" s="29">
        <v>0</v>
      </c>
      <c r="AG38" s="53">
        <f t="shared" si="9"/>
        <v>3042.5900000000006</v>
      </c>
    </row>
    <row r="39" spans="1:33" s="47" customFormat="1" ht="27.75" hidden="1" customHeight="1" outlineLevel="2" x14ac:dyDescent="0.2">
      <c r="A39" s="33" t="s">
        <v>165</v>
      </c>
      <c r="B39" s="34" t="s">
        <v>166</v>
      </c>
      <c r="C39" s="35" t="s">
        <v>167</v>
      </c>
      <c r="D39" s="35" t="s">
        <v>178</v>
      </c>
      <c r="E39" s="35" t="s">
        <v>179</v>
      </c>
      <c r="F39" s="36" t="s">
        <v>169</v>
      </c>
      <c r="G39" s="36" t="s">
        <v>180</v>
      </c>
      <c r="H39" s="35" t="s">
        <v>170</v>
      </c>
      <c r="I39" s="35" t="s">
        <v>67</v>
      </c>
      <c r="J39" s="35" t="s">
        <v>181</v>
      </c>
      <c r="K39" s="51">
        <v>788.83</v>
      </c>
      <c r="L39" s="51">
        <v>15.86</v>
      </c>
      <c r="M39" s="51">
        <v>0</v>
      </c>
      <c r="N39" s="51">
        <v>88.22</v>
      </c>
      <c r="O39" s="51">
        <v>0</v>
      </c>
      <c r="P39" s="51">
        <v>0</v>
      </c>
      <c r="Q39" s="51">
        <v>0</v>
      </c>
      <c r="R39" s="51">
        <v>-9.11</v>
      </c>
      <c r="S39" s="51">
        <v>0</v>
      </c>
      <c r="T39" s="51">
        <v>15.86</v>
      </c>
      <c r="U39" s="51">
        <v>961.01</v>
      </c>
      <c r="V39" s="52">
        <v>0</v>
      </c>
      <c r="W39" s="52" t="s">
        <v>69</v>
      </c>
      <c r="X39" s="52">
        <v>16.18</v>
      </c>
      <c r="Y39" s="52">
        <v>0</v>
      </c>
      <c r="Z39" s="52">
        <v>0</v>
      </c>
      <c r="AA39" s="52">
        <v>-6.14</v>
      </c>
      <c r="AB39" s="52">
        <v>0.01</v>
      </c>
      <c r="AC39" s="37">
        <f t="shared" si="8"/>
        <v>1870.72</v>
      </c>
      <c r="AD39" s="29">
        <v>4.6800000000000006</v>
      </c>
      <c r="AE39" s="29">
        <v>0</v>
      </c>
      <c r="AF39" s="29">
        <v>0</v>
      </c>
      <c r="AG39" s="53">
        <f t="shared" si="9"/>
        <v>1875.4</v>
      </c>
    </row>
    <row r="40" spans="1:33" s="47" customFormat="1" ht="27.75" hidden="1" customHeight="1" outlineLevel="2" x14ac:dyDescent="0.2">
      <c r="A40" s="33" t="s">
        <v>165</v>
      </c>
      <c r="B40" s="34" t="s">
        <v>166</v>
      </c>
      <c r="C40" s="35" t="s">
        <v>167</v>
      </c>
      <c r="D40" s="35" t="s">
        <v>70</v>
      </c>
      <c r="E40" s="35" t="s">
        <v>182</v>
      </c>
      <c r="F40" s="36" t="s">
        <v>169</v>
      </c>
      <c r="G40" s="36" t="s">
        <v>86</v>
      </c>
      <c r="H40" s="35" t="s">
        <v>170</v>
      </c>
      <c r="I40" s="35" t="s">
        <v>67</v>
      </c>
      <c r="J40" s="35" t="s">
        <v>183</v>
      </c>
      <c r="K40" s="51">
        <v>576909.19000000018</v>
      </c>
      <c r="L40" s="51">
        <v>122030.63000000002</v>
      </c>
      <c r="M40" s="51">
        <v>2623.5800000000004</v>
      </c>
      <c r="N40" s="51">
        <v>941469.48</v>
      </c>
      <c r="O40" s="51">
        <v>89290.959999999992</v>
      </c>
      <c r="P40" s="51">
        <v>6121.67</v>
      </c>
      <c r="Q40" s="51">
        <v>4611.3099999999995</v>
      </c>
      <c r="R40" s="51">
        <v>72170.91</v>
      </c>
      <c r="S40" s="51">
        <v>28025.360000000001</v>
      </c>
      <c r="T40" s="51">
        <v>182053.82</v>
      </c>
      <c r="U40" s="51">
        <v>835975.25</v>
      </c>
      <c r="V40" s="52">
        <v>53148.459999999992</v>
      </c>
      <c r="W40" s="52">
        <v>6121.67</v>
      </c>
      <c r="X40" s="52">
        <v>38349.719999999994</v>
      </c>
      <c r="Y40" s="52">
        <v>2623.5900000000006</v>
      </c>
      <c r="Z40" s="52">
        <v>0</v>
      </c>
      <c r="AA40" s="52">
        <v>79972.490000000005</v>
      </c>
      <c r="AB40" s="52">
        <v>6573.5</v>
      </c>
      <c r="AC40" s="37">
        <f t="shared" si="8"/>
        <v>3048071.5900000003</v>
      </c>
      <c r="AD40" s="29">
        <v>7695.0600000000013</v>
      </c>
      <c r="AE40" s="29">
        <v>20975.439999999999</v>
      </c>
      <c r="AF40" s="29">
        <v>1303.94</v>
      </c>
      <c r="AG40" s="53">
        <f t="shared" si="9"/>
        <v>3078046.0300000003</v>
      </c>
    </row>
    <row r="41" spans="1:33" s="47" customFormat="1" ht="27.75" hidden="1" customHeight="1" outlineLevel="2" x14ac:dyDescent="0.2">
      <c r="A41" s="33" t="s">
        <v>165</v>
      </c>
      <c r="B41" s="34" t="s">
        <v>166</v>
      </c>
      <c r="C41" s="35" t="s">
        <v>167</v>
      </c>
      <c r="D41" s="35" t="s">
        <v>88</v>
      </c>
      <c r="E41" s="35" t="s">
        <v>184</v>
      </c>
      <c r="F41" s="36" t="s">
        <v>169</v>
      </c>
      <c r="G41" s="36" t="s">
        <v>185</v>
      </c>
      <c r="H41" s="35" t="s">
        <v>170</v>
      </c>
      <c r="I41" s="35" t="s">
        <v>67</v>
      </c>
      <c r="J41" s="35" t="s">
        <v>186</v>
      </c>
      <c r="K41" s="51">
        <v>253675.27</v>
      </c>
      <c r="L41" s="51">
        <v>172576.54</v>
      </c>
      <c r="M41" s="51">
        <v>278.98</v>
      </c>
      <c r="N41" s="51">
        <v>819713.14</v>
      </c>
      <c r="O41" s="51">
        <v>272949.07</v>
      </c>
      <c r="P41" s="51">
        <v>650.95000000000005</v>
      </c>
      <c r="Q41" s="51">
        <v>3503.8</v>
      </c>
      <c r="R41" s="51">
        <v>25507.34</v>
      </c>
      <c r="S41" s="51">
        <v>34821.550000000003</v>
      </c>
      <c r="T41" s="51">
        <v>182808.72000000003</v>
      </c>
      <c r="U41" s="51">
        <v>868890.95</v>
      </c>
      <c r="V41" s="52">
        <v>70311.91</v>
      </c>
      <c r="W41" s="52">
        <v>650.95000000000005</v>
      </c>
      <c r="X41" s="52">
        <v>43172.61</v>
      </c>
      <c r="Y41" s="52">
        <v>278.98</v>
      </c>
      <c r="Z41" s="52">
        <v>0</v>
      </c>
      <c r="AA41" s="52">
        <v>132135.75</v>
      </c>
      <c r="AB41" s="52">
        <v>26853.98</v>
      </c>
      <c r="AC41" s="37">
        <f t="shared" si="8"/>
        <v>2908780.49</v>
      </c>
      <c r="AD41" s="29">
        <v>7369.81</v>
      </c>
      <c r="AE41" s="29">
        <v>18231.599999999999</v>
      </c>
      <c r="AF41" s="29">
        <v>13549.89</v>
      </c>
      <c r="AG41" s="53">
        <f t="shared" si="9"/>
        <v>2947931.7900000005</v>
      </c>
    </row>
    <row r="42" spans="1:33" s="47" customFormat="1" ht="27.75" hidden="1" customHeight="1" outlineLevel="2" x14ac:dyDescent="0.2">
      <c r="A42" s="33" t="s">
        <v>165</v>
      </c>
      <c r="B42" s="34" t="s">
        <v>166</v>
      </c>
      <c r="C42" s="35" t="s">
        <v>167</v>
      </c>
      <c r="D42" s="35" t="s">
        <v>131</v>
      </c>
      <c r="E42" s="35" t="s">
        <v>187</v>
      </c>
      <c r="F42" s="36" t="s">
        <v>169</v>
      </c>
      <c r="G42" s="36" t="s">
        <v>188</v>
      </c>
      <c r="H42" s="35" t="s">
        <v>170</v>
      </c>
      <c r="I42" s="35" t="s">
        <v>67</v>
      </c>
      <c r="J42" s="35" t="s">
        <v>189</v>
      </c>
      <c r="K42" s="51">
        <v>4961.5800000000017</v>
      </c>
      <c r="L42" s="51">
        <v>367036.57</v>
      </c>
      <c r="M42" s="51">
        <v>0</v>
      </c>
      <c r="N42" s="51">
        <v>37053.32</v>
      </c>
      <c r="O42" s="51">
        <v>3211.25</v>
      </c>
      <c r="P42" s="51">
        <v>0</v>
      </c>
      <c r="Q42" s="51">
        <v>0</v>
      </c>
      <c r="R42" s="51">
        <v>8262.2900000000009</v>
      </c>
      <c r="S42" s="51">
        <v>0.02</v>
      </c>
      <c r="T42" s="51">
        <v>0</v>
      </c>
      <c r="U42" s="51">
        <v>458462.56</v>
      </c>
      <c r="V42" s="52">
        <v>0</v>
      </c>
      <c r="W42" s="52" t="s">
        <v>69</v>
      </c>
      <c r="X42" s="52">
        <v>-797.07999999999993</v>
      </c>
      <c r="Y42" s="52">
        <v>0</v>
      </c>
      <c r="Z42" s="52">
        <v>0</v>
      </c>
      <c r="AA42" s="52">
        <v>0</v>
      </c>
      <c r="AB42" s="52">
        <v>7.64</v>
      </c>
      <c r="AC42" s="37">
        <f t="shared" si="8"/>
        <v>878198.15000000014</v>
      </c>
      <c r="AD42" s="29">
        <v>2220.73</v>
      </c>
      <c r="AE42" s="29">
        <v>7872.26</v>
      </c>
      <c r="AF42" s="29">
        <v>0</v>
      </c>
      <c r="AG42" s="53">
        <f t="shared" si="9"/>
        <v>888291.14000000013</v>
      </c>
    </row>
    <row r="43" spans="1:33" s="47" customFormat="1" ht="27.75" hidden="1" customHeight="1" outlineLevel="2" x14ac:dyDescent="0.2">
      <c r="A43" s="33" t="s">
        <v>165</v>
      </c>
      <c r="B43" s="34" t="s">
        <v>166</v>
      </c>
      <c r="C43" s="35" t="s">
        <v>167</v>
      </c>
      <c r="D43" s="35" t="s">
        <v>190</v>
      </c>
      <c r="E43" s="35" t="s">
        <v>191</v>
      </c>
      <c r="F43" s="36" t="s">
        <v>169</v>
      </c>
      <c r="G43" s="36" t="s">
        <v>192</v>
      </c>
      <c r="H43" s="35" t="s">
        <v>170</v>
      </c>
      <c r="I43" s="35" t="s">
        <v>67</v>
      </c>
      <c r="J43" s="35" t="s">
        <v>193</v>
      </c>
      <c r="K43" s="51">
        <v>225381.61</v>
      </c>
      <c r="L43" s="51">
        <v>4532.7299999999996</v>
      </c>
      <c r="M43" s="51">
        <v>0</v>
      </c>
      <c r="N43" s="51">
        <v>25204.27</v>
      </c>
      <c r="O43" s="51">
        <v>0</v>
      </c>
      <c r="P43" s="51">
        <v>0</v>
      </c>
      <c r="Q43" s="51">
        <v>0</v>
      </c>
      <c r="R43" s="51">
        <v>1569.7800000000002</v>
      </c>
      <c r="S43" s="51">
        <v>0</v>
      </c>
      <c r="T43" s="51">
        <v>4532.7299999999996</v>
      </c>
      <c r="U43" s="51">
        <v>269472.96000000002</v>
      </c>
      <c r="V43" s="52">
        <v>0</v>
      </c>
      <c r="W43" s="52" t="s">
        <v>69</v>
      </c>
      <c r="X43" s="52">
        <v>9972.9000000000015</v>
      </c>
      <c r="Y43" s="52">
        <v>0</v>
      </c>
      <c r="Z43" s="52">
        <v>0</v>
      </c>
      <c r="AA43" s="52">
        <v>-1755.42</v>
      </c>
      <c r="AB43" s="52">
        <v>0</v>
      </c>
      <c r="AC43" s="37">
        <f t="shared" si="8"/>
        <v>538911.56000000006</v>
      </c>
      <c r="AD43" s="29">
        <v>1363.4199999999998</v>
      </c>
      <c r="AE43" s="29">
        <v>5101.04</v>
      </c>
      <c r="AF43" s="29">
        <v>0</v>
      </c>
      <c r="AG43" s="53">
        <f t="shared" si="9"/>
        <v>545376.02000000014</v>
      </c>
    </row>
    <row r="44" spans="1:33" s="47" customFormat="1" ht="27.75" hidden="1" customHeight="1" outlineLevel="2" x14ac:dyDescent="0.2">
      <c r="A44" s="33" t="s">
        <v>165</v>
      </c>
      <c r="B44" s="34" t="s">
        <v>166</v>
      </c>
      <c r="C44" s="35" t="s">
        <v>194</v>
      </c>
      <c r="D44" s="35" t="s">
        <v>62</v>
      </c>
      <c r="E44" s="35" t="s">
        <v>195</v>
      </c>
      <c r="F44" s="36" t="s">
        <v>196</v>
      </c>
      <c r="G44" s="36" t="s">
        <v>197</v>
      </c>
      <c r="H44" s="35" t="s">
        <v>198</v>
      </c>
      <c r="I44" s="35" t="s">
        <v>67</v>
      </c>
      <c r="J44" s="35" t="s">
        <v>199</v>
      </c>
      <c r="K44" s="51">
        <v>5303.76</v>
      </c>
      <c r="L44" s="51">
        <v>2626.8800000000006</v>
      </c>
      <c r="M44" s="51">
        <v>37.010000000000005</v>
      </c>
      <c r="N44" s="51">
        <v>11896.269999999999</v>
      </c>
      <c r="O44" s="51">
        <v>700.00000000000011</v>
      </c>
      <c r="P44" s="51">
        <v>86.350000000000009</v>
      </c>
      <c r="Q44" s="51">
        <v>-26.87</v>
      </c>
      <c r="R44" s="51">
        <v>502.38</v>
      </c>
      <c r="S44" s="51">
        <v>945.21</v>
      </c>
      <c r="T44" s="51">
        <v>3300.2799999999997</v>
      </c>
      <c r="U44" s="51">
        <v>11643.720000000001</v>
      </c>
      <c r="V44" s="52">
        <v>340.02</v>
      </c>
      <c r="W44" s="52">
        <v>86.350000000000009</v>
      </c>
      <c r="X44" s="52">
        <v>66.400000000000006</v>
      </c>
      <c r="Y44" s="52">
        <v>37.010000000000005</v>
      </c>
      <c r="Z44" s="52">
        <v>0</v>
      </c>
      <c r="AA44" s="52">
        <v>1976.35</v>
      </c>
      <c r="AB44" s="52">
        <v>39.4</v>
      </c>
      <c r="AC44" s="37">
        <f t="shared" si="8"/>
        <v>39560.519999999997</v>
      </c>
      <c r="AD44" s="29">
        <v>99.15</v>
      </c>
      <c r="AE44" s="29">
        <v>0</v>
      </c>
      <c r="AF44" s="29">
        <v>20.440000000000001</v>
      </c>
      <c r="AG44" s="53">
        <f t="shared" si="9"/>
        <v>39680.11</v>
      </c>
    </row>
    <row r="45" spans="1:33" s="47" customFormat="1" ht="27.75" hidden="1" customHeight="1" outlineLevel="2" x14ac:dyDescent="0.2">
      <c r="A45" s="33" t="s">
        <v>165</v>
      </c>
      <c r="B45" s="34" t="s">
        <v>166</v>
      </c>
      <c r="C45" s="35" t="s">
        <v>194</v>
      </c>
      <c r="D45" s="35" t="s">
        <v>80</v>
      </c>
      <c r="E45" s="35" t="s">
        <v>200</v>
      </c>
      <c r="F45" s="36" t="s">
        <v>196</v>
      </c>
      <c r="G45" s="36" t="s">
        <v>201</v>
      </c>
      <c r="H45" s="35" t="s">
        <v>198</v>
      </c>
      <c r="I45" s="35" t="s">
        <v>67</v>
      </c>
      <c r="J45" s="35" t="s">
        <v>202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2">
        <v>0</v>
      </c>
      <c r="W45" s="52" t="s">
        <v>69</v>
      </c>
      <c r="X45" s="52" t="s">
        <v>69</v>
      </c>
      <c r="Y45" s="52"/>
      <c r="Z45" s="52">
        <v>0</v>
      </c>
      <c r="AA45" s="52">
        <v>0</v>
      </c>
      <c r="AB45" s="52">
        <v>0</v>
      </c>
      <c r="AC45" s="37">
        <f t="shared" si="8"/>
        <v>0</v>
      </c>
      <c r="AD45" s="29">
        <v>0</v>
      </c>
      <c r="AE45" s="29">
        <v>0</v>
      </c>
      <c r="AF45" s="29">
        <v>0</v>
      </c>
      <c r="AG45" s="53">
        <f t="shared" si="9"/>
        <v>0</v>
      </c>
    </row>
    <row r="46" spans="1:33" s="47" customFormat="1" ht="27.75" hidden="1" customHeight="1" outlineLevel="2" x14ac:dyDescent="0.2">
      <c r="A46" s="33" t="s">
        <v>165</v>
      </c>
      <c r="B46" s="34" t="s">
        <v>166</v>
      </c>
      <c r="C46" s="35" t="s">
        <v>194</v>
      </c>
      <c r="D46" s="35" t="s">
        <v>122</v>
      </c>
      <c r="E46" s="35" t="s">
        <v>203</v>
      </c>
      <c r="F46" s="36" t="s">
        <v>196</v>
      </c>
      <c r="G46" s="36" t="s">
        <v>204</v>
      </c>
      <c r="H46" s="35" t="s">
        <v>198</v>
      </c>
      <c r="I46" s="35" t="s">
        <v>67</v>
      </c>
      <c r="J46" s="35" t="s">
        <v>205</v>
      </c>
      <c r="K46" s="51">
        <v>2103.39</v>
      </c>
      <c r="L46" s="51">
        <v>1212.5700000000002</v>
      </c>
      <c r="M46" s="51">
        <v>0</v>
      </c>
      <c r="N46" s="51">
        <v>4139.8</v>
      </c>
      <c r="O46" s="51">
        <v>221.62</v>
      </c>
      <c r="P46" s="51">
        <v>0</v>
      </c>
      <c r="Q46" s="51">
        <v>32.270000000000003</v>
      </c>
      <c r="R46" s="51">
        <v>131.76999999999998</v>
      </c>
      <c r="S46" s="51">
        <v>1046.95</v>
      </c>
      <c r="T46" s="51">
        <v>-254.43999999999997</v>
      </c>
      <c r="U46" s="51">
        <v>4457.9399999999996</v>
      </c>
      <c r="V46" s="52">
        <v>150.27000000000001</v>
      </c>
      <c r="W46" s="52" t="s">
        <v>69</v>
      </c>
      <c r="X46" s="52">
        <v>20.81</v>
      </c>
      <c r="Y46" s="52">
        <v>0</v>
      </c>
      <c r="Z46" s="52">
        <v>0</v>
      </c>
      <c r="AA46" s="52">
        <v>24.86</v>
      </c>
      <c r="AB46" s="52">
        <v>1.93</v>
      </c>
      <c r="AC46" s="37">
        <f t="shared" si="8"/>
        <v>13289.74</v>
      </c>
      <c r="AD46" s="29">
        <v>33.339999999999996</v>
      </c>
      <c r="AE46" s="29">
        <v>0</v>
      </c>
      <c r="AF46" s="29">
        <v>7.14</v>
      </c>
      <c r="AG46" s="53">
        <f t="shared" si="9"/>
        <v>13330.22</v>
      </c>
    </row>
    <row r="47" spans="1:33" s="47" customFormat="1" ht="27.75" hidden="1" customHeight="1" outlineLevel="2" x14ac:dyDescent="0.2">
      <c r="A47" s="33" t="s">
        <v>165</v>
      </c>
      <c r="B47" s="34" t="s">
        <v>166</v>
      </c>
      <c r="C47" s="35" t="s">
        <v>194</v>
      </c>
      <c r="D47" s="35" t="s">
        <v>178</v>
      </c>
      <c r="E47" s="35" t="s">
        <v>206</v>
      </c>
      <c r="F47" s="36" t="s">
        <v>196</v>
      </c>
      <c r="G47" s="36" t="s">
        <v>207</v>
      </c>
      <c r="H47" s="35" t="s">
        <v>198</v>
      </c>
      <c r="I47" s="35" t="s">
        <v>67</v>
      </c>
      <c r="J47" s="35" t="s">
        <v>208</v>
      </c>
      <c r="K47" s="51">
        <v>82.3</v>
      </c>
      <c r="L47" s="51">
        <v>177.93</v>
      </c>
      <c r="M47" s="51">
        <v>0</v>
      </c>
      <c r="N47" s="51">
        <v>179.41</v>
      </c>
      <c r="O47" s="51">
        <v>57.03</v>
      </c>
      <c r="P47" s="51">
        <v>0</v>
      </c>
      <c r="Q47" s="51">
        <v>6.06</v>
      </c>
      <c r="R47" s="51">
        <v>0</v>
      </c>
      <c r="S47" s="51">
        <v>19.510000000000002</v>
      </c>
      <c r="T47" s="51">
        <v>296.27</v>
      </c>
      <c r="U47" s="51">
        <v>78.66</v>
      </c>
      <c r="V47" s="52">
        <v>-7.1</v>
      </c>
      <c r="W47" s="52" t="s">
        <v>69</v>
      </c>
      <c r="X47" s="52" t="s">
        <v>69</v>
      </c>
      <c r="Y47" s="52">
        <v>0</v>
      </c>
      <c r="Z47" s="52">
        <v>0</v>
      </c>
      <c r="AA47" s="52">
        <v>0.3</v>
      </c>
      <c r="AB47" s="52">
        <v>0.01</v>
      </c>
      <c r="AC47" s="37">
        <f t="shared" si="8"/>
        <v>890.37999999999988</v>
      </c>
      <c r="AD47" s="29">
        <v>2.2500000000000004</v>
      </c>
      <c r="AE47" s="29">
        <v>0</v>
      </c>
      <c r="AF47" s="29">
        <v>7.1</v>
      </c>
      <c r="AG47" s="53">
        <f t="shared" si="9"/>
        <v>899.7299999999999</v>
      </c>
    </row>
    <row r="48" spans="1:33" s="47" customFormat="1" ht="27.75" hidden="1" customHeight="1" outlineLevel="2" x14ac:dyDescent="0.2">
      <c r="A48" s="33" t="s">
        <v>165</v>
      </c>
      <c r="B48" s="34" t="s">
        <v>166</v>
      </c>
      <c r="C48" s="35" t="s">
        <v>194</v>
      </c>
      <c r="D48" s="35" t="s">
        <v>209</v>
      </c>
      <c r="E48" s="35" t="s">
        <v>210</v>
      </c>
      <c r="F48" s="36" t="s">
        <v>196</v>
      </c>
      <c r="G48" s="36" t="s">
        <v>211</v>
      </c>
      <c r="H48" s="35" t="s">
        <v>198</v>
      </c>
      <c r="I48" s="35" t="s">
        <v>67</v>
      </c>
      <c r="J48" s="35" t="s">
        <v>212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2">
        <v>0</v>
      </c>
      <c r="W48" s="52" t="s">
        <v>69</v>
      </c>
      <c r="X48" s="52" t="s">
        <v>69</v>
      </c>
      <c r="Y48" s="52">
        <v>0</v>
      </c>
      <c r="Z48" s="52">
        <v>0</v>
      </c>
      <c r="AA48" s="52">
        <v>0</v>
      </c>
      <c r="AB48" s="52">
        <v>0</v>
      </c>
      <c r="AC48" s="37">
        <f t="shared" si="8"/>
        <v>0</v>
      </c>
      <c r="AD48" s="29">
        <v>0</v>
      </c>
      <c r="AE48" s="29">
        <v>0</v>
      </c>
      <c r="AF48" s="29">
        <v>0</v>
      </c>
      <c r="AG48" s="53">
        <f t="shared" si="9"/>
        <v>0</v>
      </c>
    </row>
    <row r="49" spans="1:33" s="47" customFormat="1" ht="27.75" hidden="1" customHeight="1" outlineLevel="2" x14ac:dyDescent="0.2">
      <c r="A49" s="33" t="s">
        <v>165</v>
      </c>
      <c r="B49" s="34" t="s">
        <v>166</v>
      </c>
      <c r="C49" s="35" t="s">
        <v>194</v>
      </c>
      <c r="D49" s="35" t="s">
        <v>213</v>
      </c>
      <c r="E49" s="35" t="s">
        <v>214</v>
      </c>
      <c r="F49" s="36" t="s">
        <v>196</v>
      </c>
      <c r="G49" s="36" t="s">
        <v>215</v>
      </c>
      <c r="H49" s="35" t="s">
        <v>198</v>
      </c>
      <c r="I49" s="35" t="s">
        <v>67</v>
      </c>
      <c r="J49" s="35" t="s">
        <v>216</v>
      </c>
      <c r="K49" s="51">
        <v>2103.62</v>
      </c>
      <c r="L49" s="51">
        <v>0</v>
      </c>
      <c r="M49" s="51">
        <v>0</v>
      </c>
      <c r="N49" s="51">
        <v>754.86</v>
      </c>
      <c r="O49" s="51">
        <v>118.60999999999999</v>
      </c>
      <c r="P49" s="51">
        <v>0</v>
      </c>
      <c r="Q49" s="51">
        <v>0</v>
      </c>
      <c r="R49" s="51">
        <v>0</v>
      </c>
      <c r="S49" s="51">
        <v>5.18</v>
      </c>
      <c r="T49" s="51">
        <v>23.3</v>
      </c>
      <c r="U49" s="51">
        <v>2316.27</v>
      </c>
      <c r="V49" s="52">
        <v>0</v>
      </c>
      <c r="W49" s="52" t="s">
        <v>69</v>
      </c>
      <c r="X49" s="52" t="s">
        <v>69</v>
      </c>
      <c r="Y49" s="52">
        <v>0</v>
      </c>
      <c r="Z49" s="52">
        <v>0</v>
      </c>
      <c r="AA49" s="52">
        <v>-24.61</v>
      </c>
      <c r="AB49" s="52">
        <v>-2.6</v>
      </c>
      <c r="AC49" s="37">
        <f t="shared" si="8"/>
        <v>5294.63</v>
      </c>
      <c r="AD49" s="29">
        <v>13.259999999999998</v>
      </c>
      <c r="AE49" s="29">
        <v>0</v>
      </c>
      <c r="AF49" s="29">
        <v>0</v>
      </c>
      <c r="AG49" s="53">
        <f t="shared" si="9"/>
        <v>5307.89</v>
      </c>
    </row>
    <row r="50" spans="1:33" s="47" customFormat="1" ht="27.75" hidden="1" customHeight="1" outlineLevel="2" x14ac:dyDescent="0.2">
      <c r="A50" s="33" t="s">
        <v>165</v>
      </c>
      <c r="B50" s="34" t="s">
        <v>166</v>
      </c>
      <c r="C50" s="35" t="s">
        <v>194</v>
      </c>
      <c r="D50" s="35" t="s">
        <v>217</v>
      </c>
      <c r="E50" s="35" t="s">
        <v>218</v>
      </c>
      <c r="F50" s="36" t="s">
        <v>196</v>
      </c>
      <c r="G50" s="36" t="s">
        <v>219</v>
      </c>
      <c r="H50" s="35" t="s">
        <v>198</v>
      </c>
      <c r="I50" s="35" t="s">
        <v>67</v>
      </c>
      <c r="J50" s="35" t="s">
        <v>220</v>
      </c>
      <c r="K50" s="51">
        <v>2398.75</v>
      </c>
      <c r="L50" s="51">
        <v>-339.57000000000005</v>
      </c>
      <c r="M50" s="51">
        <v>0</v>
      </c>
      <c r="N50" s="51">
        <v>2447</v>
      </c>
      <c r="O50" s="51">
        <v>33.450000000000003</v>
      </c>
      <c r="P50" s="51">
        <v>0</v>
      </c>
      <c r="Q50" s="51">
        <v>0</v>
      </c>
      <c r="R50" s="51">
        <v>8.1199999999999992</v>
      </c>
      <c r="S50" s="51">
        <v>4.54</v>
      </c>
      <c r="T50" s="51">
        <v>225.17</v>
      </c>
      <c r="U50" s="51">
        <v>2730.3900000000003</v>
      </c>
      <c r="V50" s="52">
        <v>-11.95</v>
      </c>
      <c r="W50" s="52" t="s">
        <v>69</v>
      </c>
      <c r="X50" s="52" t="s">
        <v>69</v>
      </c>
      <c r="Y50" s="52">
        <v>0</v>
      </c>
      <c r="Z50" s="52">
        <v>0</v>
      </c>
      <c r="AA50" s="52">
        <v>0</v>
      </c>
      <c r="AB50" s="52">
        <v>-0.03</v>
      </c>
      <c r="AC50" s="37">
        <f t="shared" si="8"/>
        <v>7495.8700000000008</v>
      </c>
      <c r="AD50" s="29">
        <v>18.819999999999997</v>
      </c>
      <c r="AE50" s="29">
        <v>0</v>
      </c>
      <c r="AF50" s="29">
        <v>11.95</v>
      </c>
      <c r="AG50" s="53">
        <f t="shared" si="9"/>
        <v>7526.64</v>
      </c>
    </row>
    <row r="51" spans="1:33" s="47" customFormat="1" ht="27.75" hidden="1" customHeight="1" outlineLevel="2" x14ac:dyDescent="0.2">
      <c r="A51" s="33" t="s">
        <v>165</v>
      </c>
      <c r="B51" s="34" t="s">
        <v>166</v>
      </c>
      <c r="C51" s="35" t="s">
        <v>194</v>
      </c>
      <c r="D51" s="35" t="s">
        <v>221</v>
      </c>
      <c r="E51" s="35" t="s">
        <v>222</v>
      </c>
      <c r="F51" s="36" t="s">
        <v>196</v>
      </c>
      <c r="G51" s="36" t="s">
        <v>223</v>
      </c>
      <c r="H51" s="35" t="s">
        <v>198</v>
      </c>
      <c r="I51" s="35" t="s">
        <v>67</v>
      </c>
      <c r="J51" s="35" t="s">
        <v>224</v>
      </c>
      <c r="K51" s="51">
        <v>773.39999999999986</v>
      </c>
      <c r="L51" s="51">
        <v>513</v>
      </c>
      <c r="M51" s="51">
        <v>0</v>
      </c>
      <c r="N51" s="51">
        <v>1396.59</v>
      </c>
      <c r="O51" s="51">
        <v>0</v>
      </c>
      <c r="P51" s="51">
        <v>0</v>
      </c>
      <c r="Q51" s="51">
        <v>0</v>
      </c>
      <c r="R51" s="51">
        <v>10.210000000000001</v>
      </c>
      <c r="S51" s="51">
        <v>30.82</v>
      </c>
      <c r="T51" s="51">
        <v>123.96</v>
      </c>
      <c r="U51" s="51">
        <v>1963.71</v>
      </c>
      <c r="V51" s="52">
        <v>0</v>
      </c>
      <c r="W51" s="52" t="s">
        <v>69</v>
      </c>
      <c r="X51" s="52">
        <v>0.23</v>
      </c>
      <c r="Y51" s="52">
        <v>0</v>
      </c>
      <c r="Z51" s="52">
        <v>0</v>
      </c>
      <c r="AA51" s="52">
        <v>0.48</v>
      </c>
      <c r="AB51" s="52">
        <v>0.02</v>
      </c>
      <c r="AC51" s="37">
        <f t="shared" si="8"/>
        <v>4812.42</v>
      </c>
      <c r="AD51" s="29">
        <v>12.060000000000002</v>
      </c>
      <c r="AE51" s="29">
        <v>0</v>
      </c>
      <c r="AF51" s="29">
        <v>0</v>
      </c>
      <c r="AG51" s="53">
        <f t="shared" si="9"/>
        <v>4824.4800000000005</v>
      </c>
    </row>
    <row r="52" spans="1:33" s="47" customFormat="1" ht="27.75" hidden="1" customHeight="1" outlineLevel="2" x14ac:dyDescent="0.2">
      <c r="A52" s="33" t="s">
        <v>165</v>
      </c>
      <c r="B52" s="34" t="s">
        <v>166</v>
      </c>
      <c r="C52" s="35" t="s">
        <v>194</v>
      </c>
      <c r="D52" s="35" t="s">
        <v>70</v>
      </c>
      <c r="E52" s="35" t="s">
        <v>225</v>
      </c>
      <c r="F52" s="36" t="s">
        <v>196</v>
      </c>
      <c r="G52" s="36" t="s">
        <v>226</v>
      </c>
      <c r="H52" s="35" t="s">
        <v>198</v>
      </c>
      <c r="I52" s="35" t="s">
        <v>67</v>
      </c>
      <c r="J52" s="35" t="s">
        <v>227</v>
      </c>
      <c r="K52" s="51">
        <v>1515382.4799999995</v>
      </c>
      <c r="L52" s="51">
        <v>750535.82000000007</v>
      </c>
      <c r="M52" s="51">
        <v>10572.79</v>
      </c>
      <c r="N52" s="51">
        <v>3398945.19</v>
      </c>
      <c r="O52" s="51">
        <v>198302.1</v>
      </c>
      <c r="P52" s="51">
        <v>24669.84</v>
      </c>
      <c r="Q52" s="51">
        <v>-7675.6500000000005</v>
      </c>
      <c r="R52" s="51">
        <v>177222.09</v>
      </c>
      <c r="S52" s="51">
        <v>270057.33</v>
      </c>
      <c r="T52" s="51">
        <v>942937.17</v>
      </c>
      <c r="U52" s="51">
        <v>3253866.21</v>
      </c>
      <c r="V52" s="52">
        <v>-18666.189999999995</v>
      </c>
      <c r="W52" s="52">
        <v>24669.84</v>
      </c>
      <c r="X52" s="52">
        <v>61075.320000000007</v>
      </c>
      <c r="Y52" s="52">
        <v>10572.800000000001</v>
      </c>
      <c r="Z52" s="52">
        <v>0</v>
      </c>
      <c r="AA52" s="52">
        <v>564675.39</v>
      </c>
      <c r="AB52" s="52">
        <v>11269.649999999998</v>
      </c>
      <c r="AC52" s="37">
        <f t="shared" si="8"/>
        <v>11188412.18</v>
      </c>
      <c r="AD52" s="29">
        <v>28528.710000000003</v>
      </c>
      <c r="AE52" s="29">
        <v>72912.639999999999</v>
      </c>
      <c r="AF52" s="29">
        <v>121646.55</v>
      </c>
      <c r="AG52" s="53">
        <f t="shared" si="9"/>
        <v>11411500.080000002</v>
      </c>
    </row>
    <row r="53" spans="1:33" s="47" customFormat="1" ht="27.75" hidden="1" customHeight="1" outlineLevel="2" x14ac:dyDescent="0.2">
      <c r="A53" s="33" t="s">
        <v>165</v>
      </c>
      <c r="B53" s="34" t="s">
        <v>166</v>
      </c>
      <c r="C53" s="35" t="s">
        <v>194</v>
      </c>
      <c r="D53" s="35" t="s">
        <v>88</v>
      </c>
      <c r="E53" s="35" t="s">
        <v>228</v>
      </c>
      <c r="F53" s="36" t="s">
        <v>196</v>
      </c>
      <c r="G53" s="36" t="s">
        <v>229</v>
      </c>
      <c r="H53" s="35" t="s">
        <v>198</v>
      </c>
      <c r="I53" s="35" t="s">
        <v>67</v>
      </c>
      <c r="J53" s="35" t="s">
        <v>230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2">
        <v>0</v>
      </c>
      <c r="W53" s="52" t="s">
        <v>69</v>
      </c>
      <c r="X53" s="52" t="s">
        <v>69</v>
      </c>
      <c r="Y53" s="52">
        <v>0</v>
      </c>
      <c r="Z53" s="52">
        <v>0</v>
      </c>
      <c r="AA53" s="52">
        <v>0</v>
      </c>
      <c r="AB53" s="52">
        <v>0</v>
      </c>
      <c r="AC53" s="37">
        <f t="shared" si="8"/>
        <v>0</v>
      </c>
      <c r="AD53" s="29">
        <v>0</v>
      </c>
      <c r="AE53" s="29">
        <v>0</v>
      </c>
      <c r="AF53" s="29">
        <v>0</v>
      </c>
      <c r="AG53" s="53">
        <f t="shared" si="9"/>
        <v>0</v>
      </c>
    </row>
    <row r="54" spans="1:33" s="47" customFormat="1" ht="27.75" hidden="1" customHeight="1" outlineLevel="2" x14ac:dyDescent="0.2">
      <c r="A54" s="33" t="s">
        <v>165</v>
      </c>
      <c r="B54" s="34" t="s">
        <v>166</v>
      </c>
      <c r="C54" s="35" t="s">
        <v>194</v>
      </c>
      <c r="D54" s="35" t="s">
        <v>131</v>
      </c>
      <c r="E54" s="35" t="s">
        <v>231</v>
      </c>
      <c r="F54" s="36" t="s">
        <v>196</v>
      </c>
      <c r="G54" s="36" t="s">
        <v>232</v>
      </c>
      <c r="H54" s="35" t="s">
        <v>198</v>
      </c>
      <c r="I54" s="35" t="s">
        <v>67</v>
      </c>
      <c r="J54" s="35" t="s">
        <v>233</v>
      </c>
      <c r="K54" s="51">
        <v>600971.19999999984</v>
      </c>
      <c r="L54" s="51">
        <v>346447.75999999995</v>
      </c>
      <c r="M54" s="51">
        <v>0</v>
      </c>
      <c r="N54" s="51">
        <v>1182800.8299999998</v>
      </c>
      <c r="O54" s="51">
        <v>63322.95</v>
      </c>
      <c r="P54" s="51">
        <v>0</v>
      </c>
      <c r="Q54" s="51">
        <v>9218.3700000000008</v>
      </c>
      <c r="R54" s="51">
        <v>60297.3</v>
      </c>
      <c r="S54" s="51">
        <v>299134.13</v>
      </c>
      <c r="T54" s="51">
        <v>-72693.739999999991</v>
      </c>
      <c r="U54" s="51">
        <v>1245388.95</v>
      </c>
      <c r="V54" s="52">
        <v>44973.729999999996</v>
      </c>
      <c r="W54" s="52" t="s">
        <v>69</v>
      </c>
      <c r="X54" s="52">
        <v>35067.14</v>
      </c>
      <c r="Y54" s="52">
        <v>0</v>
      </c>
      <c r="Z54" s="52">
        <v>0</v>
      </c>
      <c r="AA54" s="52">
        <v>7104.3499999999995</v>
      </c>
      <c r="AB54" s="52">
        <v>550.29999999999995</v>
      </c>
      <c r="AC54" s="37">
        <f t="shared" si="8"/>
        <v>3822583.27</v>
      </c>
      <c r="AD54" s="29">
        <v>9651.3499999999967</v>
      </c>
      <c r="AE54" s="29">
        <v>28303.53</v>
      </c>
      <c r="AF54" s="29">
        <v>0</v>
      </c>
      <c r="AG54" s="53">
        <f t="shared" si="9"/>
        <v>3860538.15</v>
      </c>
    </row>
    <row r="55" spans="1:33" s="47" customFormat="1" ht="27.75" hidden="1" customHeight="1" outlineLevel="2" x14ac:dyDescent="0.2">
      <c r="A55" s="33" t="s">
        <v>165</v>
      </c>
      <c r="B55" s="34" t="s">
        <v>166</v>
      </c>
      <c r="C55" s="35" t="s">
        <v>194</v>
      </c>
      <c r="D55" s="35" t="s">
        <v>190</v>
      </c>
      <c r="E55" s="35" t="s">
        <v>234</v>
      </c>
      <c r="F55" s="36" t="s">
        <v>196</v>
      </c>
      <c r="G55" s="36" t="s">
        <v>235</v>
      </c>
      <c r="H55" s="35" t="s">
        <v>198</v>
      </c>
      <c r="I55" s="35" t="s">
        <v>67</v>
      </c>
      <c r="J55" s="35" t="s">
        <v>236</v>
      </c>
      <c r="K55" s="51">
        <v>23511.360000000001</v>
      </c>
      <c r="L55" s="51">
        <v>50838.43</v>
      </c>
      <c r="M55" s="51">
        <v>0</v>
      </c>
      <c r="N55" s="51">
        <v>51260.36</v>
      </c>
      <c r="O55" s="51">
        <v>16291.76</v>
      </c>
      <c r="P55" s="51">
        <v>0</v>
      </c>
      <c r="Q55" s="51">
        <v>1731.44</v>
      </c>
      <c r="R55" s="51">
        <v>1909.59</v>
      </c>
      <c r="S55" s="51">
        <v>5575.9</v>
      </c>
      <c r="T55" s="51">
        <v>84647.99</v>
      </c>
      <c r="U55" s="51">
        <v>20456.97</v>
      </c>
      <c r="V55" s="52">
        <v>0</v>
      </c>
      <c r="W55" s="52" t="s">
        <v>69</v>
      </c>
      <c r="X55" s="52">
        <v>2486.1799999999998</v>
      </c>
      <c r="Y55" s="52">
        <v>0</v>
      </c>
      <c r="Z55" s="52">
        <v>0</v>
      </c>
      <c r="AA55" s="52">
        <v>86.04</v>
      </c>
      <c r="AB55" s="52">
        <v>0</v>
      </c>
      <c r="AC55" s="37">
        <f t="shared" si="8"/>
        <v>258796.02000000002</v>
      </c>
      <c r="AD55" s="29">
        <v>653.67000000000007</v>
      </c>
      <c r="AE55" s="29">
        <v>2019.18</v>
      </c>
      <c r="AF55" s="29">
        <v>0</v>
      </c>
      <c r="AG55" s="53">
        <f t="shared" si="9"/>
        <v>261468.87000000002</v>
      </c>
    </row>
    <row r="56" spans="1:33" s="47" customFormat="1" ht="27.75" hidden="1" customHeight="1" outlineLevel="2" x14ac:dyDescent="0.2">
      <c r="A56" s="33" t="s">
        <v>165</v>
      </c>
      <c r="B56" s="34" t="s">
        <v>166</v>
      </c>
      <c r="C56" s="35" t="s">
        <v>194</v>
      </c>
      <c r="D56" s="35" t="s">
        <v>237</v>
      </c>
      <c r="E56" s="35" t="s">
        <v>238</v>
      </c>
      <c r="F56" s="36" t="s">
        <v>196</v>
      </c>
      <c r="G56" s="36" t="s">
        <v>239</v>
      </c>
      <c r="H56" s="35" t="s">
        <v>198</v>
      </c>
      <c r="I56" s="35" t="s">
        <v>67</v>
      </c>
      <c r="J56" s="35" t="s">
        <v>240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2">
        <v>0</v>
      </c>
      <c r="W56" s="52" t="s">
        <v>69</v>
      </c>
      <c r="X56" s="52" t="s">
        <v>69</v>
      </c>
      <c r="Y56" s="52">
        <v>0</v>
      </c>
      <c r="Z56" s="52">
        <v>0</v>
      </c>
      <c r="AA56" s="52">
        <v>0</v>
      </c>
      <c r="AB56" s="52">
        <v>0</v>
      </c>
      <c r="AC56" s="37">
        <f t="shared" si="8"/>
        <v>0</v>
      </c>
      <c r="AD56" s="29">
        <v>0</v>
      </c>
      <c r="AE56" s="29">
        <v>0</v>
      </c>
      <c r="AF56" s="29">
        <v>0</v>
      </c>
      <c r="AG56" s="53">
        <f t="shared" si="9"/>
        <v>0</v>
      </c>
    </row>
    <row r="57" spans="1:33" s="47" customFormat="1" ht="27.75" hidden="1" customHeight="1" outlineLevel="2" x14ac:dyDescent="0.2">
      <c r="A57" s="33" t="s">
        <v>165</v>
      </c>
      <c r="B57" s="34" t="s">
        <v>166</v>
      </c>
      <c r="C57" s="35" t="s">
        <v>194</v>
      </c>
      <c r="D57" s="35" t="s">
        <v>241</v>
      </c>
      <c r="E57" s="35" t="s">
        <v>242</v>
      </c>
      <c r="F57" s="36" t="s">
        <v>196</v>
      </c>
      <c r="G57" s="36" t="s">
        <v>243</v>
      </c>
      <c r="H57" s="35" t="s">
        <v>198</v>
      </c>
      <c r="I57" s="35" t="s">
        <v>67</v>
      </c>
      <c r="J57" s="35" t="s">
        <v>244</v>
      </c>
      <c r="K57" s="51">
        <v>601035</v>
      </c>
      <c r="L57" s="51">
        <v>0</v>
      </c>
      <c r="M57" s="51">
        <v>0</v>
      </c>
      <c r="N57" s="51">
        <v>215681.63</v>
      </c>
      <c r="O57" s="51">
        <v>33889.61</v>
      </c>
      <c r="P57" s="51">
        <v>0</v>
      </c>
      <c r="Q57" s="51">
        <v>0</v>
      </c>
      <c r="R57" s="51">
        <v>9289.48</v>
      </c>
      <c r="S57" s="51">
        <v>1477.81</v>
      </c>
      <c r="T57" s="51">
        <v>6658.45</v>
      </c>
      <c r="U57" s="51">
        <v>650048.13</v>
      </c>
      <c r="V57" s="52">
        <v>0</v>
      </c>
      <c r="W57" s="52" t="s">
        <v>69</v>
      </c>
      <c r="X57" s="52">
        <v>11843.3</v>
      </c>
      <c r="Y57" s="52">
        <v>0</v>
      </c>
      <c r="Z57" s="52">
        <v>0</v>
      </c>
      <c r="AA57" s="52">
        <v>-7031.58</v>
      </c>
      <c r="AB57" s="52">
        <v>-751.01</v>
      </c>
      <c r="AC57" s="37">
        <f t="shared" si="8"/>
        <v>1522140.8199999998</v>
      </c>
      <c r="AD57" s="29">
        <v>3844.33</v>
      </c>
      <c r="AE57" s="29">
        <v>11745.28</v>
      </c>
      <c r="AF57" s="29">
        <v>0</v>
      </c>
      <c r="AG57" s="53">
        <f t="shared" si="9"/>
        <v>1537730.43</v>
      </c>
    </row>
    <row r="58" spans="1:33" s="47" customFormat="1" ht="27.75" hidden="1" customHeight="1" outlineLevel="2" x14ac:dyDescent="0.2">
      <c r="A58" s="33" t="s">
        <v>165</v>
      </c>
      <c r="B58" s="34" t="s">
        <v>166</v>
      </c>
      <c r="C58" s="35" t="s">
        <v>194</v>
      </c>
      <c r="D58" s="35" t="s">
        <v>245</v>
      </c>
      <c r="E58" s="35" t="s">
        <v>246</v>
      </c>
      <c r="F58" s="36" t="s">
        <v>196</v>
      </c>
      <c r="G58" s="36" t="s">
        <v>247</v>
      </c>
      <c r="H58" s="35" t="s">
        <v>198</v>
      </c>
      <c r="I58" s="35" t="s">
        <v>67</v>
      </c>
      <c r="J58" s="35" t="s">
        <v>248</v>
      </c>
      <c r="K58" s="51">
        <v>685356.82</v>
      </c>
      <c r="L58" s="51">
        <v>-97021.09</v>
      </c>
      <c r="M58" s="51">
        <v>0</v>
      </c>
      <c r="N58" s="51">
        <v>699141.31</v>
      </c>
      <c r="O58" s="51">
        <v>9555.7199999999993</v>
      </c>
      <c r="P58" s="51">
        <v>0</v>
      </c>
      <c r="Q58" s="51">
        <v>0</v>
      </c>
      <c r="R58" s="51">
        <v>16425.22</v>
      </c>
      <c r="S58" s="51">
        <v>1295.9100000000001</v>
      </c>
      <c r="T58" s="51">
        <v>64333.85</v>
      </c>
      <c r="U58" s="51">
        <v>761763.41</v>
      </c>
      <c r="V58" s="52">
        <v>-3414.14</v>
      </c>
      <c r="W58" s="52" t="s">
        <v>69</v>
      </c>
      <c r="X58" s="52">
        <v>17927.650000000001</v>
      </c>
      <c r="Y58" s="52">
        <v>0</v>
      </c>
      <c r="Z58" s="52">
        <v>0</v>
      </c>
      <c r="AA58" s="52">
        <v>0</v>
      </c>
      <c r="AB58" s="52">
        <v>-0.01</v>
      </c>
      <c r="AC58" s="37">
        <f t="shared" si="8"/>
        <v>2155364.65</v>
      </c>
      <c r="AD58" s="29">
        <v>5456.4500000000007</v>
      </c>
      <c r="AE58" s="29">
        <v>18348.650000000001</v>
      </c>
      <c r="AF58" s="29">
        <v>3414.14</v>
      </c>
      <c r="AG58" s="53">
        <f t="shared" si="9"/>
        <v>2182583.89</v>
      </c>
    </row>
    <row r="59" spans="1:33" s="47" customFormat="1" ht="27.75" hidden="1" customHeight="1" outlineLevel="2" x14ac:dyDescent="0.2">
      <c r="A59" s="33" t="s">
        <v>165</v>
      </c>
      <c r="B59" s="34" t="s">
        <v>166</v>
      </c>
      <c r="C59" s="35" t="s">
        <v>194</v>
      </c>
      <c r="D59" s="35" t="s">
        <v>249</v>
      </c>
      <c r="E59" s="35" t="s">
        <v>250</v>
      </c>
      <c r="F59" s="36" t="s">
        <v>196</v>
      </c>
      <c r="G59" s="36" t="s">
        <v>251</v>
      </c>
      <c r="H59" s="35" t="s">
        <v>198</v>
      </c>
      <c r="I59" s="35" t="s">
        <v>67</v>
      </c>
      <c r="J59" s="35" t="s">
        <v>252</v>
      </c>
      <c r="K59" s="51">
        <v>220972.27000000002</v>
      </c>
      <c r="L59" s="51">
        <v>146572.60999999999</v>
      </c>
      <c r="M59" s="51">
        <v>0</v>
      </c>
      <c r="N59" s="51">
        <v>399027.21</v>
      </c>
      <c r="O59" s="51">
        <v>0</v>
      </c>
      <c r="P59" s="51">
        <v>0</v>
      </c>
      <c r="Q59" s="51">
        <v>0</v>
      </c>
      <c r="R59" s="51">
        <v>12094.51</v>
      </c>
      <c r="S59" s="51">
        <v>5314.15</v>
      </c>
      <c r="T59" s="51">
        <v>35418.15</v>
      </c>
      <c r="U59" s="51">
        <v>550785.65</v>
      </c>
      <c r="V59" s="52">
        <v>0</v>
      </c>
      <c r="W59" s="52" t="s">
        <v>69</v>
      </c>
      <c r="X59" s="52">
        <v>11682.05</v>
      </c>
      <c r="Y59" s="52">
        <v>0</v>
      </c>
      <c r="Z59" s="52">
        <v>0</v>
      </c>
      <c r="AA59" s="52">
        <v>136</v>
      </c>
      <c r="AB59" s="52">
        <v>0.02</v>
      </c>
      <c r="AC59" s="37">
        <f t="shared" si="8"/>
        <v>1382002.6200000003</v>
      </c>
      <c r="AD59" s="29">
        <v>3489.4200000000005</v>
      </c>
      <c r="AE59" s="29">
        <v>10275.19</v>
      </c>
      <c r="AF59" s="29">
        <v>0</v>
      </c>
      <c r="AG59" s="53">
        <f t="shared" si="9"/>
        <v>1395767.2300000002</v>
      </c>
    </row>
    <row r="60" spans="1:33" s="47" customFormat="1" ht="27.75" customHeight="1" outlineLevel="1" collapsed="1" x14ac:dyDescent="0.2">
      <c r="A60" s="40" t="s">
        <v>253</v>
      </c>
      <c r="B60" s="41"/>
      <c r="C60" s="42"/>
      <c r="D60" s="42"/>
      <c r="E60" s="42"/>
      <c r="F60" s="43"/>
      <c r="G60" s="43"/>
      <c r="H60" s="42"/>
      <c r="I60" s="42"/>
      <c r="J60" s="42"/>
      <c r="K60" s="44">
        <f t="shared" ref="K60:AB60" si="10">SUBTOTAL(9,K36:K59)</f>
        <v>4724635.7799999993</v>
      </c>
      <c r="L60" s="44">
        <f t="shared" si="10"/>
        <v>1870072.4300000002</v>
      </c>
      <c r="M60" s="44">
        <f t="shared" si="10"/>
        <v>13522.52</v>
      </c>
      <c r="N60" s="44">
        <f t="shared" si="10"/>
        <v>7797492.6900000004</v>
      </c>
      <c r="O60" s="44">
        <f t="shared" si="10"/>
        <v>689223.21</v>
      </c>
      <c r="P60" s="44">
        <f t="shared" si="10"/>
        <v>31552.52</v>
      </c>
      <c r="Q60" s="44">
        <f t="shared" si="10"/>
        <v>11429.12</v>
      </c>
      <c r="R60" s="44">
        <f t="shared" si="10"/>
        <v>385568.93000000005</v>
      </c>
      <c r="S60" s="44">
        <f t="shared" si="10"/>
        <v>647974.40000000014</v>
      </c>
      <c r="T60" s="44">
        <f t="shared" si="10"/>
        <v>1435704.56</v>
      </c>
      <c r="U60" s="44">
        <f t="shared" si="10"/>
        <v>8946999.1799999997</v>
      </c>
      <c r="V60" s="44">
        <f t="shared" si="10"/>
        <v>147257.76</v>
      </c>
      <c r="W60" s="44">
        <f t="shared" si="10"/>
        <v>31552.52</v>
      </c>
      <c r="X60" s="44">
        <f t="shared" si="10"/>
        <v>230928.61999999997</v>
      </c>
      <c r="Y60" s="44">
        <f t="shared" si="10"/>
        <v>13522.54</v>
      </c>
      <c r="Z60" s="44">
        <f t="shared" si="10"/>
        <v>0</v>
      </c>
      <c r="AA60" s="44">
        <f t="shared" si="10"/>
        <v>778040.91</v>
      </c>
      <c r="AB60" s="44">
        <f t="shared" si="10"/>
        <v>44659.94999999999</v>
      </c>
      <c r="AC60" s="44">
        <f>SUBTOTAL(9,AC36:AC59)</f>
        <v>27800137.640000001</v>
      </c>
      <c r="AD60" s="49">
        <f>SUBTOTAL(9,AD36:AD59)</f>
        <v>70515.89</v>
      </c>
      <c r="AE60" s="49">
        <f>SUBTOTAL(9,AE36:AE59)</f>
        <v>195784.81</v>
      </c>
      <c r="AF60" s="49">
        <f>SUBTOTAL(9,AF36:AF59)</f>
        <v>140012.49000000002</v>
      </c>
      <c r="AG60" s="50">
        <f>SUBTOTAL(9,AG36:AG59)</f>
        <v>28206450.830000006</v>
      </c>
    </row>
    <row r="61" spans="1:33" s="47" customFormat="1" ht="27.75" hidden="1" customHeight="1" outlineLevel="2" x14ac:dyDescent="0.2">
      <c r="A61" s="33" t="s">
        <v>254</v>
      </c>
      <c r="B61" s="34" t="s">
        <v>255</v>
      </c>
      <c r="C61" s="35" t="s">
        <v>256</v>
      </c>
      <c r="D61" s="35" t="s">
        <v>62</v>
      </c>
      <c r="E61" s="35" t="s">
        <v>257</v>
      </c>
      <c r="F61" s="36" t="s">
        <v>258</v>
      </c>
      <c r="G61" s="36" t="s">
        <v>65</v>
      </c>
      <c r="H61" s="35" t="s">
        <v>259</v>
      </c>
      <c r="I61" s="35" t="s">
        <v>67</v>
      </c>
      <c r="J61" s="35" t="s">
        <v>260</v>
      </c>
      <c r="K61" s="51">
        <v>20553.360000000004</v>
      </c>
      <c r="L61" s="51">
        <v>2474.9699999999998</v>
      </c>
      <c r="M61" s="51">
        <v>33.099999999999994</v>
      </c>
      <c r="N61" s="51">
        <v>17959.5</v>
      </c>
      <c r="O61" s="51">
        <v>1795.28</v>
      </c>
      <c r="P61" s="51">
        <v>77.23</v>
      </c>
      <c r="Q61" s="51">
        <v>26.83</v>
      </c>
      <c r="R61" s="51">
        <v>-9.65</v>
      </c>
      <c r="S61" s="51">
        <v>797.4799999999999</v>
      </c>
      <c r="T61" s="51">
        <v>2480.81</v>
      </c>
      <c r="U61" s="51">
        <v>17687.68</v>
      </c>
      <c r="V61" s="52">
        <v>36.68</v>
      </c>
      <c r="W61" s="52">
        <v>77.23</v>
      </c>
      <c r="X61" s="52" t="s">
        <v>69</v>
      </c>
      <c r="Y61" s="52">
        <v>33.099999999999994</v>
      </c>
      <c r="Z61" s="52">
        <v>0</v>
      </c>
      <c r="AA61" s="52">
        <v>7062.3</v>
      </c>
      <c r="AB61" s="52">
        <v>185.69</v>
      </c>
      <c r="AC61" s="37">
        <f t="shared" ref="AC61:AC78" si="11">SUM(K61:AB61)</f>
        <v>71271.590000000011</v>
      </c>
      <c r="AD61" s="29">
        <v>178.96</v>
      </c>
      <c r="AE61" s="29">
        <v>0</v>
      </c>
      <c r="AF61" s="29">
        <v>146.81</v>
      </c>
      <c r="AG61" s="53">
        <f t="shared" ref="AG61:AG78" si="12">SUM(AC61:AF61)</f>
        <v>71597.360000000015</v>
      </c>
    </row>
    <row r="62" spans="1:33" s="47" customFormat="1" ht="27.75" hidden="1" customHeight="1" outlineLevel="2" x14ac:dyDescent="0.2">
      <c r="A62" s="33" t="s">
        <v>254</v>
      </c>
      <c r="B62" s="34" t="s">
        <v>255</v>
      </c>
      <c r="C62" s="35" t="s">
        <v>256</v>
      </c>
      <c r="D62" s="35" t="s">
        <v>70</v>
      </c>
      <c r="E62" s="35" t="s">
        <v>261</v>
      </c>
      <c r="F62" s="36" t="s">
        <v>258</v>
      </c>
      <c r="G62" s="36" t="s">
        <v>72</v>
      </c>
      <c r="H62" s="35" t="s">
        <v>259</v>
      </c>
      <c r="I62" s="35" t="s">
        <v>67</v>
      </c>
      <c r="J62" s="35" t="s">
        <v>262</v>
      </c>
      <c r="K62" s="51">
        <v>126482.26</v>
      </c>
      <c r="L62" s="51">
        <v>15230.57</v>
      </c>
      <c r="M62" s="51">
        <v>203.64999999999998</v>
      </c>
      <c r="N62" s="51">
        <v>110519.99</v>
      </c>
      <c r="O62" s="51">
        <v>11047.88</v>
      </c>
      <c r="P62" s="51">
        <v>475.20000000000005</v>
      </c>
      <c r="Q62" s="51">
        <v>165.1</v>
      </c>
      <c r="R62" s="51">
        <v>2921.12</v>
      </c>
      <c r="S62" s="51">
        <v>4907.6500000000015</v>
      </c>
      <c r="T62" s="51">
        <v>15266.52</v>
      </c>
      <c r="U62" s="51">
        <v>104631</v>
      </c>
      <c r="V62" s="52">
        <v>259.43999999999994</v>
      </c>
      <c r="W62" s="52">
        <v>475.20000000000005</v>
      </c>
      <c r="X62" s="52">
        <v>3777.16</v>
      </c>
      <c r="Y62" s="52">
        <v>203.64999999999998</v>
      </c>
      <c r="Z62" s="52">
        <v>0</v>
      </c>
      <c r="AA62" s="52">
        <v>43460.259999999995</v>
      </c>
      <c r="AB62" s="52">
        <v>1142.6400000000001</v>
      </c>
      <c r="AC62" s="37">
        <f t="shared" si="11"/>
        <v>441169.29000000004</v>
      </c>
      <c r="AD62" s="29">
        <v>1118.4599999999998</v>
      </c>
      <c r="AE62" s="29">
        <v>4216.29</v>
      </c>
      <c r="AF62" s="29">
        <v>869.71</v>
      </c>
      <c r="AG62" s="53">
        <f t="shared" si="12"/>
        <v>447373.75000000006</v>
      </c>
    </row>
    <row r="63" spans="1:33" s="47" customFormat="1" ht="27.75" hidden="1" customHeight="1" outlineLevel="2" x14ac:dyDescent="0.2">
      <c r="A63" s="33" t="s">
        <v>254</v>
      </c>
      <c r="B63" s="34" t="s">
        <v>255</v>
      </c>
      <c r="C63" s="35" t="s">
        <v>263</v>
      </c>
      <c r="D63" s="35" t="s">
        <v>62</v>
      </c>
      <c r="E63" s="35" t="s">
        <v>264</v>
      </c>
      <c r="F63" s="36" t="s">
        <v>265</v>
      </c>
      <c r="G63" s="36" t="s">
        <v>65</v>
      </c>
      <c r="H63" s="35" t="s">
        <v>266</v>
      </c>
      <c r="I63" s="35" t="s">
        <v>67</v>
      </c>
      <c r="J63" s="35" t="s">
        <v>267</v>
      </c>
      <c r="K63" s="51">
        <v>106695.04999999999</v>
      </c>
      <c r="L63" s="51">
        <v>49771.69</v>
      </c>
      <c r="M63" s="51">
        <v>812.85</v>
      </c>
      <c r="N63" s="51">
        <v>171400.47</v>
      </c>
      <c r="O63" s="51">
        <v>-4781.07</v>
      </c>
      <c r="P63" s="51">
        <v>1896.69</v>
      </c>
      <c r="Q63" s="51">
        <v>1625.9699999999998</v>
      </c>
      <c r="R63" s="51">
        <v>5176.75</v>
      </c>
      <c r="S63" s="51">
        <v>4282.37</v>
      </c>
      <c r="T63" s="51">
        <v>37390.740000000005</v>
      </c>
      <c r="U63" s="51">
        <v>144677.12</v>
      </c>
      <c r="V63" s="52">
        <v>1392.31</v>
      </c>
      <c r="W63" s="52">
        <v>1896.69</v>
      </c>
      <c r="X63" s="52">
        <v>2850.83</v>
      </c>
      <c r="Y63" s="52">
        <v>812.85</v>
      </c>
      <c r="Z63" s="52">
        <v>0</v>
      </c>
      <c r="AA63" s="52">
        <v>14334.409999999998</v>
      </c>
      <c r="AB63" s="52">
        <v>-30.48</v>
      </c>
      <c r="AC63" s="37">
        <f t="shared" si="11"/>
        <v>540205.24</v>
      </c>
      <c r="AD63" s="29">
        <v>1355.1300000000003</v>
      </c>
      <c r="AE63" s="29">
        <v>0</v>
      </c>
      <c r="AF63" s="29">
        <v>488.9</v>
      </c>
      <c r="AG63" s="53">
        <f t="shared" si="12"/>
        <v>542049.27</v>
      </c>
    </row>
    <row r="64" spans="1:33" s="47" customFormat="1" ht="27.75" hidden="1" customHeight="1" outlineLevel="2" x14ac:dyDescent="0.2">
      <c r="A64" s="33" t="s">
        <v>254</v>
      </c>
      <c r="B64" s="34" t="s">
        <v>255</v>
      </c>
      <c r="C64" s="35" t="s">
        <v>263</v>
      </c>
      <c r="D64" s="35" t="s">
        <v>70</v>
      </c>
      <c r="E64" s="35" t="s">
        <v>268</v>
      </c>
      <c r="F64" s="36" t="s">
        <v>265</v>
      </c>
      <c r="G64" s="36" t="s">
        <v>72</v>
      </c>
      <c r="H64" s="35" t="s">
        <v>266</v>
      </c>
      <c r="I64" s="35" t="s">
        <v>67</v>
      </c>
      <c r="J64" s="35" t="s">
        <v>269</v>
      </c>
      <c r="K64" s="51">
        <v>656619.84</v>
      </c>
      <c r="L64" s="51">
        <v>306287.28999999998</v>
      </c>
      <c r="M64" s="51">
        <v>5002.170000000001</v>
      </c>
      <c r="N64" s="51">
        <v>1054771.93</v>
      </c>
      <c r="O64" s="51">
        <v>-29421.95</v>
      </c>
      <c r="P64" s="51">
        <v>11671.739999999998</v>
      </c>
      <c r="Q64" s="51">
        <v>10005.960000000001</v>
      </c>
      <c r="R64" s="51">
        <v>40709.070000000007</v>
      </c>
      <c r="S64" s="51">
        <v>26353.090000000004</v>
      </c>
      <c r="T64" s="51">
        <v>230029.80999999997</v>
      </c>
      <c r="U64" s="51">
        <v>872327.53999999992</v>
      </c>
      <c r="V64" s="52">
        <v>8169.1900000000005</v>
      </c>
      <c r="W64" s="52">
        <v>11671.739999999998</v>
      </c>
      <c r="X64" s="52">
        <v>30893.129999999997</v>
      </c>
      <c r="Y64" s="52">
        <v>5002.170000000001</v>
      </c>
      <c r="Z64" s="52">
        <v>0</v>
      </c>
      <c r="AA64" s="52">
        <v>88211.76</v>
      </c>
      <c r="AB64" s="52">
        <v>-187.37000000000003</v>
      </c>
      <c r="AC64" s="37">
        <f t="shared" si="11"/>
        <v>3328117.11</v>
      </c>
      <c r="AD64" s="29">
        <v>8394.8000000000011</v>
      </c>
      <c r="AE64" s="29">
        <v>17993.169999999998</v>
      </c>
      <c r="AF64" s="29">
        <v>3407.57</v>
      </c>
      <c r="AG64" s="53">
        <f t="shared" si="12"/>
        <v>3357912.6499999994</v>
      </c>
    </row>
    <row r="65" spans="1:33" s="47" customFormat="1" ht="27.75" hidden="1" customHeight="1" outlineLevel="2" x14ac:dyDescent="0.2">
      <c r="A65" s="33" t="s">
        <v>254</v>
      </c>
      <c r="B65" s="34" t="s">
        <v>255</v>
      </c>
      <c r="C65" s="35" t="s">
        <v>270</v>
      </c>
      <c r="D65" s="35" t="s">
        <v>62</v>
      </c>
      <c r="E65" s="35" t="s">
        <v>271</v>
      </c>
      <c r="F65" s="36" t="s">
        <v>272</v>
      </c>
      <c r="G65" s="36" t="s">
        <v>65</v>
      </c>
      <c r="H65" s="35" t="s">
        <v>273</v>
      </c>
      <c r="I65" s="35" t="s">
        <v>67</v>
      </c>
      <c r="J65" s="35" t="s">
        <v>274</v>
      </c>
      <c r="K65" s="51">
        <v>2908.37</v>
      </c>
      <c r="L65" s="51">
        <v>1642.28</v>
      </c>
      <c r="M65" s="51">
        <v>0</v>
      </c>
      <c r="N65" s="51">
        <v>8571.66</v>
      </c>
      <c r="O65" s="51">
        <v>1876.8600000000001</v>
      </c>
      <c r="P65" s="51">
        <v>0</v>
      </c>
      <c r="Q65" s="51">
        <v>0</v>
      </c>
      <c r="R65" s="51">
        <v>10.8</v>
      </c>
      <c r="S65" s="51">
        <v>0</v>
      </c>
      <c r="T65" s="51">
        <v>3767.13</v>
      </c>
      <c r="U65" s="51">
        <v>9205.57</v>
      </c>
      <c r="V65" s="52">
        <v>888.5</v>
      </c>
      <c r="W65" s="52" t="s">
        <v>69</v>
      </c>
      <c r="X65" s="52">
        <v>11.55</v>
      </c>
      <c r="Y65" s="52">
        <v>0</v>
      </c>
      <c r="Z65" s="52">
        <v>0</v>
      </c>
      <c r="AA65" s="52">
        <v>1666.5700000000002</v>
      </c>
      <c r="AB65" s="52">
        <v>375.13</v>
      </c>
      <c r="AC65" s="37">
        <f t="shared" si="11"/>
        <v>30924.42</v>
      </c>
      <c r="AD65" s="29">
        <v>77.509999999999991</v>
      </c>
      <c r="AE65" s="29">
        <v>0</v>
      </c>
      <c r="AF65" s="29">
        <v>0</v>
      </c>
      <c r="AG65" s="53">
        <f t="shared" si="12"/>
        <v>31001.929999999997</v>
      </c>
    </row>
    <row r="66" spans="1:33" s="47" customFormat="1" ht="27.75" hidden="1" customHeight="1" outlineLevel="2" x14ac:dyDescent="0.2">
      <c r="A66" s="33" t="s">
        <v>254</v>
      </c>
      <c r="B66" s="34" t="s">
        <v>255</v>
      </c>
      <c r="C66" s="35" t="s">
        <v>270</v>
      </c>
      <c r="D66" s="35" t="s">
        <v>70</v>
      </c>
      <c r="E66" s="35" t="s">
        <v>275</v>
      </c>
      <c r="F66" s="36" t="s">
        <v>272</v>
      </c>
      <c r="G66" s="36" t="s">
        <v>72</v>
      </c>
      <c r="H66" s="35" t="s">
        <v>273</v>
      </c>
      <c r="I66" s="35" t="s">
        <v>67</v>
      </c>
      <c r="J66" s="35" t="s">
        <v>276</v>
      </c>
      <c r="K66" s="51">
        <v>17897.68</v>
      </c>
      <c r="L66" s="51">
        <v>10106.33</v>
      </c>
      <c r="M66" s="51">
        <v>0</v>
      </c>
      <c r="N66" s="51">
        <v>52748.639999999999</v>
      </c>
      <c r="O66" s="51">
        <v>11549.89</v>
      </c>
      <c r="P66" s="51">
        <v>0</v>
      </c>
      <c r="Q66" s="51">
        <v>0</v>
      </c>
      <c r="R66" s="51">
        <v>1744.46</v>
      </c>
      <c r="S66" s="51">
        <v>0</v>
      </c>
      <c r="T66" s="51">
        <v>23182.38</v>
      </c>
      <c r="U66" s="51">
        <v>55994.23</v>
      </c>
      <c r="V66" s="52">
        <v>5467.73</v>
      </c>
      <c r="W66" s="52" t="s">
        <v>69</v>
      </c>
      <c r="X66" s="52">
        <v>2051.5</v>
      </c>
      <c r="Y66" s="52">
        <v>0</v>
      </c>
      <c r="Z66" s="52">
        <v>0</v>
      </c>
      <c r="AA66" s="52">
        <v>10255.870000000001</v>
      </c>
      <c r="AB66" s="52">
        <v>2308.4399999999996</v>
      </c>
      <c r="AC66" s="37">
        <f t="shared" si="11"/>
        <v>193307.15000000002</v>
      </c>
      <c r="AD66" s="29">
        <v>486.11999999999989</v>
      </c>
      <c r="AE66" s="29">
        <v>655.42</v>
      </c>
      <c r="AF66" s="29">
        <v>0</v>
      </c>
      <c r="AG66" s="53">
        <f t="shared" si="12"/>
        <v>194448.69000000003</v>
      </c>
    </row>
    <row r="67" spans="1:33" s="47" customFormat="1" ht="27.75" hidden="1" customHeight="1" outlineLevel="2" x14ac:dyDescent="0.2">
      <c r="A67" s="33" t="s">
        <v>254</v>
      </c>
      <c r="B67" s="34" t="s">
        <v>255</v>
      </c>
      <c r="C67" s="35" t="s">
        <v>277</v>
      </c>
      <c r="D67" s="35" t="s">
        <v>62</v>
      </c>
      <c r="E67" s="35" t="s">
        <v>278</v>
      </c>
      <c r="F67" s="36" t="s">
        <v>279</v>
      </c>
      <c r="G67" s="36" t="s">
        <v>65</v>
      </c>
      <c r="H67" s="35" t="s">
        <v>280</v>
      </c>
      <c r="I67" s="35" t="s">
        <v>67</v>
      </c>
      <c r="J67" s="35" t="s">
        <v>281</v>
      </c>
      <c r="K67" s="51">
        <v>2741.15</v>
      </c>
      <c r="L67" s="51">
        <v>729.5</v>
      </c>
      <c r="M67" s="51">
        <v>0</v>
      </c>
      <c r="N67" s="51">
        <v>1437.6</v>
      </c>
      <c r="O67" s="51">
        <v>218.22</v>
      </c>
      <c r="P67" s="51">
        <v>0</v>
      </c>
      <c r="Q67" s="51">
        <v>0</v>
      </c>
      <c r="R67" s="51">
        <v>490.95000000000005</v>
      </c>
      <c r="S67" s="51">
        <v>463.45</v>
      </c>
      <c r="T67" s="51">
        <v>586.85</v>
      </c>
      <c r="U67" s="51">
        <v>3190.84</v>
      </c>
      <c r="V67" s="52">
        <v>0</v>
      </c>
      <c r="W67" s="52" t="s">
        <v>69</v>
      </c>
      <c r="X67" s="52">
        <v>5.59</v>
      </c>
      <c r="Y67" s="52">
        <v>0</v>
      </c>
      <c r="Z67" s="52">
        <v>0</v>
      </c>
      <c r="AA67" s="52">
        <v>791.12</v>
      </c>
      <c r="AB67" s="52">
        <v>289.75</v>
      </c>
      <c r="AC67" s="37">
        <f t="shared" si="11"/>
        <v>10945.020000000002</v>
      </c>
      <c r="AD67" s="29">
        <v>27.43</v>
      </c>
      <c r="AE67" s="29">
        <v>0</v>
      </c>
      <c r="AF67" s="29">
        <v>0</v>
      </c>
      <c r="AG67" s="53">
        <f t="shared" si="12"/>
        <v>10972.450000000003</v>
      </c>
    </row>
    <row r="68" spans="1:33" s="47" customFormat="1" ht="27.75" hidden="1" customHeight="1" outlineLevel="2" x14ac:dyDescent="0.2">
      <c r="A68" s="33" t="s">
        <v>254</v>
      </c>
      <c r="B68" s="34" t="s">
        <v>255</v>
      </c>
      <c r="C68" s="35" t="s">
        <v>277</v>
      </c>
      <c r="D68" s="35" t="s">
        <v>70</v>
      </c>
      <c r="E68" s="35" t="s">
        <v>282</v>
      </c>
      <c r="F68" s="36" t="s">
        <v>279</v>
      </c>
      <c r="G68" s="36" t="s">
        <v>72</v>
      </c>
      <c r="H68" s="35" t="s">
        <v>280</v>
      </c>
      <c r="I68" s="35" t="s">
        <v>67</v>
      </c>
      <c r="J68" s="35" t="s">
        <v>283</v>
      </c>
      <c r="K68" s="51">
        <v>16868.599999999999</v>
      </c>
      <c r="L68" s="51">
        <v>4489.22</v>
      </c>
      <c r="M68" s="51">
        <v>0</v>
      </c>
      <c r="N68" s="51">
        <v>8846.76</v>
      </c>
      <c r="O68" s="51">
        <v>1342.91</v>
      </c>
      <c r="P68" s="51">
        <v>0</v>
      </c>
      <c r="Q68" s="51">
        <v>0</v>
      </c>
      <c r="R68" s="51">
        <v>3874.86</v>
      </c>
      <c r="S68" s="51">
        <v>2852.0099999999998</v>
      </c>
      <c r="T68" s="51">
        <v>3611.37</v>
      </c>
      <c r="U68" s="51">
        <v>19399.18</v>
      </c>
      <c r="V68" s="52">
        <v>0</v>
      </c>
      <c r="W68" s="52" t="s">
        <v>69</v>
      </c>
      <c r="X68" s="52">
        <v>1030.3599999999999</v>
      </c>
      <c r="Y68" s="52">
        <v>0</v>
      </c>
      <c r="Z68" s="52">
        <v>0</v>
      </c>
      <c r="AA68" s="52">
        <v>4868.5300000000007</v>
      </c>
      <c r="AB68" s="52">
        <v>1783.08</v>
      </c>
      <c r="AC68" s="37">
        <f t="shared" si="11"/>
        <v>68966.880000000005</v>
      </c>
      <c r="AD68" s="29">
        <v>173.43</v>
      </c>
      <c r="AE68" s="29">
        <v>236.76</v>
      </c>
      <c r="AF68" s="29">
        <v>0</v>
      </c>
      <c r="AG68" s="53">
        <f t="shared" si="12"/>
        <v>69377.069999999992</v>
      </c>
    </row>
    <row r="69" spans="1:33" s="47" customFormat="1" ht="27.75" hidden="1" customHeight="1" outlineLevel="2" x14ac:dyDescent="0.2">
      <c r="A69" s="33" t="s">
        <v>254</v>
      </c>
      <c r="B69" s="34" t="s">
        <v>255</v>
      </c>
      <c r="C69" s="35" t="s">
        <v>284</v>
      </c>
      <c r="D69" s="35" t="s">
        <v>62</v>
      </c>
      <c r="E69" s="35" t="s">
        <v>285</v>
      </c>
      <c r="F69" s="36" t="s">
        <v>286</v>
      </c>
      <c r="G69" s="36" t="s">
        <v>77</v>
      </c>
      <c r="H69" s="35" t="s">
        <v>287</v>
      </c>
      <c r="I69" s="35" t="s">
        <v>67</v>
      </c>
      <c r="J69" s="35" t="s">
        <v>288</v>
      </c>
      <c r="K69" s="51">
        <v>199957.37999999998</v>
      </c>
      <c r="L69" s="51">
        <v>41799.71</v>
      </c>
      <c r="M69" s="51">
        <v>223.46</v>
      </c>
      <c r="N69" s="51">
        <v>130602.31</v>
      </c>
      <c r="O69" s="51">
        <v>31646.78</v>
      </c>
      <c r="P69" s="51">
        <v>521.36</v>
      </c>
      <c r="Q69" s="51">
        <v>11158.43</v>
      </c>
      <c r="R69" s="51">
        <v>6290.7800000000007</v>
      </c>
      <c r="S69" s="51">
        <v>4821.4299999999994</v>
      </c>
      <c r="T69" s="51">
        <v>25236.03</v>
      </c>
      <c r="U69" s="51">
        <v>125428.31</v>
      </c>
      <c r="V69" s="52">
        <v>330.13</v>
      </c>
      <c r="W69" s="52">
        <v>521.36</v>
      </c>
      <c r="X69" s="52">
        <v>5616.2599999999993</v>
      </c>
      <c r="Y69" s="52">
        <v>223.46</v>
      </c>
      <c r="Z69" s="52">
        <v>0</v>
      </c>
      <c r="AA69" s="52">
        <v>11928.48</v>
      </c>
      <c r="AB69" s="52">
        <v>-13.86</v>
      </c>
      <c r="AC69" s="37">
        <f t="shared" si="11"/>
        <v>596291.80999999994</v>
      </c>
      <c r="AD69" s="29">
        <v>1494.5699999999995</v>
      </c>
      <c r="AE69" s="29">
        <v>0</v>
      </c>
      <c r="AF69" s="29">
        <v>40.590000000000003</v>
      </c>
      <c r="AG69" s="53">
        <f t="shared" si="12"/>
        <v>597826.96999999986</v>
      </c>
    </row>
    <row r="70" spans="1:33" s="47" customFormat="1" ht="27.75" hidden="1" customHeight="1" outlineLevel="2" x14ac:dyDescent="0.2">
      <c r="A70" s="33" t="s">
        <v>254</v>
      </c>
      <c r="B70" s="34" t="s">
        <v>255</v>
      </c>
      <c r="C70" s="35" t="s">
        <v>284</v>
      </c>
      <c r="D70" s="35" t="s">
        <v>80</v>
      </c>
      <c r="E70" s="35" t="s">
        <v>289</v>
      </c>
      <c r="F70" s="36" t="s">
        <v>286</v>
      </c>
      <c r="G70" s="36" t="s">
        <v>290</v>
      </c>
      <c r="H70" s="35" t="s">
        <v>287</v>
      </c>
      <c r="I70" s="35" t="s">
        <v>67</v>
      </c>
      <c r="J70" s="35" t="s">
        <v>291</v>
      </c>
      <c r="K70" s="51">
        <v>974.86999999999989</v>
      </c>
      <c r="L70" s="51">
        <v>130.27000000000001</v>
      </c>
      <c r="M70" s="51">
        <v>29.939999999999998</v>
      </c>
      <c r="N70" s="51">
        <v>2039.13</v>
      </c>
      <c r="O70" s="51">
        <v>178.21</v>
      </c>
      <c r="P70" s="51">
        <v>69.839999999999989</v>
      </c>
      <c r="Q70" s="51">
        <v>0</v>
      </c>
      <c r="R70" s="51">
        <v>0</v>
      </c>
      <c r="S70" s="51">
        <v>80.37</v>
      </c>
      <c r="T70" s="51">
        <v>637.28</v>
      </c>
      <c r="U70" s="51">
        <v>2116.1600000000003</v>
      </c>
      <c r="V70" s="52">
        <v>0</v>
      </c>
      <c r="W70" s="52">
        <v>69.839999999999989</v>
      </c>
      <c r="X70" s="52" t="s">
        <v>69</v>
      </c>
      <c r="Y70" s="52">
        <v>29.939999999999998</v>
      </c>
      <c r="Z70" s="52">
        <v>0</v>
      </c>
      <c r="AA70" s="52">
        <v>303.87</v>
      </c>
      <c r="AB70" s="52">
        <v>0</v>
      </c>
      <c r="AC70" s="37">
        <f t="shared" si="11"/>
        <v>6659.7199999999993</v>
      </c>
      <c r="AD70" s="29">
        <v>16.689999999999998</v>
      </c>
      <c r="AE70" s="29">
        <v>0</v>
      </c>
      <c r="AF70" s="29">
        <v>0</v>
      </c>
      <c r="AG70" s="53">
        <f t="shared" si="12"/>
        <v>6676.4099999999989</v>
      </c>
    </row>
    <row r="71" spans="1:33" s="47" customFormat="1" ht="27.75" hidden="1" customHeight="1" outlineLevel="2" x14ac:dyDescent="0.2">
      <c r="A71" s="33" t="s">
        <v>254</v>
      </c>
      <c r="B71" s="34" t="s">
        <v>255</v>
      </c>
      <c r="C71" s="35" t="s">
        <v>284</v>
      </c>
      <c r="D71" s="35" t="s">
        <v>70</v>
      </c>
      <c r="E71" s="35" t="s">
        <v>292</v>
      </c>
      <c r="F71" s="36" t="s">
        <v>286</v>
      </c>
      <c r="G71" s="36" t="s">
        <v>86</v>
      </c>
      <c r="H71" s="35" t="s">
        <v>287</v>
      </c>
      <c r="I71" s="35" t="s">
        <v>67</v>
      </c>
      <c r="J71" s="35" t="s">
        <v>293</v>
      </c>
      <c r="K71" s="51">
        <v>1230658.79</v>
      </c>
      <c r="L71" s="51">
        <v>257244.03000000006</v>
      </c>
      <c r="M71" s="51">
        <v>1375.03</v>
      </c>
      <c r="N71" s="51">
        <v>803718.92</v>
      </c>
      <c r="O71" s="51">
        <v>194732.02</v>
      </c>
      <c r="P71" s="51">
        <v>3208.39</v>
      </c>
      <c r="Q71" s="51">
        <v>68684.850000000006</v>
      </c>
      <c r="R71" s="51">
        <v>45119.150000000016</v>
      </c>
      <c r="S71" s="51">
        <v>29664.03</v>
      </c>
      <c r="T71" s="51">
        <v>155298.75</v>
      </c>
      <c r="U71" s="51">
        <v>751434.14</v>
      </c>
      <c r="V71" s="52">
        <v>2339.7599999999998</v>
      </c>
      <c r="W71" s="52">
        <v>3208.39</v>
      </c>
      <c r="X71" s="52">
        <v>46587.869999999995</v>
      </c>
      <c r="Y71" s="52">
        <v>1375.03</v>
      </c>
      <c r="Z71" s="52">
        <v>0</v>
      </c>
      <c r="AA71" s="52">
        <v>73448.34</v>
      </c>
      <c r="AB71" s="52">
        <v>-84.98</v>
      </c>
      <c r="AC71" s="37">
        <f t="shared" si="11"/>
        <v>3668012.51</v>
      </c>
      <c r="AD71" s="29">
        <v>9245.3100000000031</v>
      </c>
      <c r="AE71" s="29">
        <v>20432.43</v>
      </c>
      <c r="AF71" s="29">
        <v>432.72</v>
      </c>
      <c r="AG71" s="53">
        <f t="shared" si="12"/>
        <v>3698122.97</v>
      </c>
    </row>
    <row r="72" spans="1:33" s="47" customFormat="1" ht="27.75" hidden="1" customHeight="1" outlineLevel="2" x14ac:dyDescent="0.2">
      <c r="A72" s="33" t="s">
        <v>254</v>
      </c>
      <c r="B72" s="34" t="s">
        <v>255</v>
      </c>
      <c r="C72" s="35" t="s">
        <v>284</v>
      </c>
      <c r="D72" s="35" t="s">
        <v>88</v>
      </c>
      <c r="E72" s="35" t="s">
        <v>294</v>
      </c>
      <c r="F72" s="36" t="s">
        <v>286</v>
      </c>
      <c r="G72" s="36" t="s">
        <v>295</v>
      </c>
      <c r="H72" s="35" t="s">
        <v>287</v>
      </c>
      <c r="I72" s="35" t="s">
        <v>67</v>
      </c>
      <c r="J72" s="35" t="s">
        <v>296</v>
      </c>
      <c r="K72" s="51">
        <v>5999.19</v>
      </c>
      <c r="L72" s="51">
        <v>801.67</v>
      </c>
      <c r="M72" s="51">
        <v>184.22000000000003</v>
      </c>
      <c r="N72" s="51">
        <v>12548.470000000001</v>
      </c>
      <c r="O72" s="51">
        <v>1096.72</v>
      </c>
      <c r="P72" s="51">
        <v>429.83</v>
      </c>
      <c r="Q72" s="51">
        <v>0</v>
      </c>
      <c r="R72" s="51">
        <v>519.54999999999995</v>
      </c>
      <c r="S72" s="51">
        <v>494.59</v>
      </c>
      <c r="T72" s="51">
        <v>3921.72</v>
      </c>
      <c r="U72" s="51">
        <v>12809.18</v>
      </c>
      <c r="V72" s="52">
        <v>0</v>
      </c>
      <c r="W72" s="52">
        <v>429.83</v>
      </c>
      <c r="X72" s="52">
        <v>599.19000000000005</v>
      </c>
      <c r="Y72" s="52">
        <v>184.22000000000003</v>
      </c>
      <c r="Z72" s="52">
        <v>0</v>
      </c>
      <c r="AA72" s="52">
        <v>1869.87</v>
      </c>
      <c r="AB72" s="52">
        <v>0</v>
      </c>
      <c r="AC72" s="37">
        <f t="shared" si="11"/>
        <v>41888.250000000015</v>
      </c>
      <c r="AD72" s="29">
        <v>105.50999999999998</v>
      </c>
      <c r="AE72" s="29">
        <v>213.34</v>
      </c>
      <c r="AF72" s="29">
        <v>0</v>
      </c>
      <c r="AG72" s="53">
        <f t="shared" si="12"/>
        <v>42207.100000000013</v>
      </c>
    </row>
    <row r="73" spans="1:33" s="47" customFormat="1" ht="27.75" hidden="1" customHeight="1" outlineLevel="2" x14ac:dyDescent="0.2">
      <c r="A73" s="33" t="s">
        <v>254</v>
      </c>
      <c r="B73" s="34" t="s">
        <v>255</v>
      </c>
      <c r="C73" s="35" t="s">
        <v>297</v>
      </c>
      <c r="D73" s="35" t="s">
        <v>62</v>
      </c>
      <c r="E73" s="35" t="s">
        <v>298</v>
      </c>
      <c r="F73" s="36" t="s">
        <v>299</v>
      </c>
      <c r="G73" s="36" t="s">
        <v>77</v>
      </c>
      <c r="H73" s="35" t="s">
        <v>300</v>
      </c>
      <c r="I73" s="35" t="s">
        <v>67</v>
      </c>
      <c r="J73" s="35" t="s">
        <v>301</v>
      </c>
      <c r="K73" s="51">
        <v>52706.149999999994</v>
      </c>
      <c r="L73" s="51">
        <v>9058.25</v>
      </c>
      <c r="M73" s="51">
        <v>2.33</v>
      </c>
      <c r="N73" s="51">
        <v>30743.14</v>
      </c>
      <c r="O73" s="51">
        <v>2117.0500000000002</v>
      </c>
      <c r="P73" s="51">
        <v>5.45</v>
      </c>
      <c r="Q73" s="51">
        <v>55.94</v>
      </c>
      <c r="R73" s="51">
        <v>-79.290000000000006</v>
      </c>
      <c r="S73" s="51">
        <v>551.53</v>
      </c>
      <c r="T73" s="51">
        <v>8194.52</v>
      </c>
      <c r="U73" s="51">
        <v>30827.29</v>
      </c>
      <c r="V73" s="52">
        <v>1634.4099999999999</v>
      </c>
      <c r="W73" s="52">
        <v>5.45</v>
      </c>
      <c r="X73" s="52" t="s">
        <v>69</v>
      </c>
      <c r="Y73" s="52">
        <v>2.33</v>
      </c>
      <c r="Z73" s="52">
        <v>0</v>
      </c>
      <c r="AA73" s="52">
        <v>8364.56</v>
      </c>
      <c r="AB73" s="52">
        <v>-15.320000000000022</v>
      </c>
      <c r="AC73" s="37">
        <f t="shared" si="11"/>
        <v>144173.79</v>
      </c>
      <c r="AD73" s="29">
        <v>361.33</v>
      </c>
      <c r="AE73" s="29">
        <v>0</v>
      </c>
      <c r="AF73" s="29">
        <v>0</v>
      </c>
      <c r="AG73" s="53">
        <f t="shared" si="12"/>
        <v>144535.12</v>
      </c>
    </row>
    <row r="74" spans="1:33" s="47" customFormat="1" ht="27.75" hidden="1" customHeight="1" outlineLevel="2" x14ac:dyDescent="0.2">
      <c r="A74" s="33" t="s">
        <v>254</v>
      </c>
      <c r="B74" s="34" t="s">
        <v>255</v>
      </c>
      <c r="C74" s="35" t="s">
        <v>297</v>
      </c>
      <c r="D74" s="35" t="s">
        <v>80</v>
      </c>
      <c r="E74" s="35" t="s">
        <v>302</v>
      </c>
      <c r="F74" s="36" t="s">
        <v>299</v>
      </c>
      <c r="G74" s="36" t="s">
        <v>82</v>
      </c>
      <c r="H74" s="35" t="s">
        <v>300</v>
      </c>
      <c r="I74" s="35" t="s">
        <v>67</v>
      </c>
      <c r="J74" s="35" t="s">
        <v>303</v>
      </c>
      <c r="K74" s="51">
        <v>8328.7900000000009</v>
      </c>
      <c r="L74" s="51">
        <v>3990.97</v>
      </c>
      <c r="M74" s="51">
        <v>94.239999999999981</v>
      </c>
      <c r="N74" s="51">
        <v>21528.449999999997</v>
      </c>
      <c r="O74" s="51">
        <v>2733.37</v>
      </c>
      <c r="P74" s="51">
        <v>219.85</v>
      </c>
      <c r="Q74" s="51">
        <v>64.069999999999993</v>
      </c>
      <c r="R74" s="51">
        <v>1169.0899999999999</v>
      </c>
      <c r="S74" s="51">
        <v>592.41999999999996</v>
      </c>
      <c r="T74" s="51">
        <v>2727.4</v>
      </c>
      <c r="U74" s="51">
        <v>16664.02</v>
      </c>
      <c r="V74" s="52">
        <v>10454.669999999998</v>
      </c>
      <c r="W74" s="52">
        <v>219.85</v>
      </c>
      <c r="X74" s="52">
        <v>1456.66</v>
      </c>
      <c r="Y74" s="52">
        <v>94.239999999999981</v>
      </c>
      <c r="Z74" s="52">
        <v>0</v>
      </c>
      <c r="AA74" s="52">
        <v>6026.34</v>
      </c>
      <c r="AB74" s="52">
        <v>393.88000000000005</v>
      </c>
      <c r="AC74" s="37">
        <f t="shared" si="11"/>
        <v>76758.310000000012</v>
      </c>
      <c r="AD74" s="29">
        <v>192.44</v>
      </c>
      <c r="AE74" s="29">
        <v>0</v>
      </c>
      <c r="AF74" s="29">
        <v>32.82</v>
      </c>
      <c r="AG74" s="53">
        <f t="shared" si="12"/>
        <v>76983.570000000022</v>
      </c>
    </row>
    <row r="75" spans="1:33" s="47" customFormat="1" ht="27.75" hidden="1" customHeight="1" outlineLevel="2" x14ac:dyDescent="0.2">
      <c r="A75" s="33" t="s">
        <v>254</v>
      </c>
      <c r="B75" s="34" t="s">
        <v>255</v>
      </c>
      <c r="C75" s="35" t="s">
        <v>297</v>
      </c>
      <c r="D75" s="35" t="s">
        <v>70</v>
      </c>
      <c r="E75" s="35" t="s">
        <v>304</v>
      </c>
      <c r="F75" s="36" t="s">
        <v>299</v>
      </c>
      <c r="G75" s="36" t="s">
        <v>72</v>
      </c>
      <c r="H75" s="35" t="s">
        <v>300</v>
      </c>
      <c r="I75" s="35" t="s">
        <v>67</v>
      </c>
      <c r="J75" s="35" t="s">
        <v>305</v>
      </c>
      <c r="K75" s="51">
        <v>324270.37</v>
      </c>
      <c r="L75" s="51">
        <v>55743.009999999995</v>
      </c>
      <c r="M75" s="51">
        <v>14.35</v>
      </c>
      <c r="N75" s="51">
        <v>146087.16999999998</v>
      </c>
      <c r="O75" s="51">
        <v>13028.03</v>
      </c>
      <c r="P75" s="51">
        <v>33.5</v>
      </c>
      <c r="Q75" s="51">
        <v>344.25</v>
      </c>
      <c r="R75" s="51">
        <v>5046.95</v>
      </c>
      <c r="S75" s="51">
        <v>3394.0899999999997</v>
      </c>
      <c r="T75" s="51">
        <v>50427.74</v>
      </c>
      <c r="U75" s="51">
        <v>185059.15000000002</v>
      </c>
      <c r="V75" s="52">
        <v>10057.970000000001</v>
      </c>
      <c r="W75" s="52">
        <v>33.5</v>
      </c>
      <c r="X75" s="52">
        <v>7119.1</v>
      </c>
      <c r="Y75" s="52">
        <v>14.35</v>
      </c>
      <c r="Z75" s="52">
        <v>0</v>
      </c>
      <c r="AA75" s="52">
        <v>8373.1</v>
      </c>
      <c r="AB75" s="52">
        <v>-94.259999999999977</v>
      </c>
      <c r="AC75" s="37">
        <f t="shared" si="11"/>
        <v>808952.36999999976</v>
      </c>
      <c r="AD75" s="29">
        <v>2039.0800000000002</v>
      </c>
      <c r="AE75" s="29">
        <v>4647.1400000000003</v>
      </c>
      <c r="AF75" s="29">
        <v>0</v>
      </c>
      <c r="AG75" s="53">
        <f t="shared" si="12"/>
        <v>815638.58999999973</v>
      </c>
    </row>
    <row r="76" spans="1:33" s="47" customFormat="1" ht="27.75" hidden="1" customHeight="1" outlineLevel="2" x14ac:dyDescent="0.2">
      <c r="A76" s="33" t="s">
        <v>254</v>
      </c>
      <c r="B76" s="34" t="s">
        <v>255</v>
      </c>
      <c r="C76" s="35" t="s">
        <v>297</v>
      </c>
      <c r="D76" s="35" t="s">
        <v>88</v>
      </c>
      <c r="E76" s="35" t="s">
        <v>306</v>
      </c>
      <c r="F76" s="36" t="s">
        <v>299</v>
      </c>
      <c r="G76" s="36" t="s">
        <v>307</v>
      </c>
      <c r="H76" s="35" t="s">
        <v>300</v>
      </c>
      <c r="I76" s="35" t="s">
        <v>67</v>
      </c>
      <c r="J76" s="35" t="s">
        <v>308</v>
      </c>
      <c r="K76" s="51">
        <v>51259.97</v>
      </c>
      <c r="L76" s="51">
        <v>24539.490000000005</v>
      </c>
      <c r="M76" s="51">
        <v>579.82999999999993</v>
      </c>
      <c r="N76" s="51">
        <v>119817.5</v>
      </c>
      <c r="O76" s="51">
        <v>16818.060000000001</v>
      </c>
      <c r="P76" s="51">
        <v>1352.93</v>
      </c>
      <c r="Q76" s="51">
        <v>394.29</v>
      </c>
      <c r="R76" s="51">
        <v>9362.4000000000015</v>
      </c>
      <c r="S76" s="51">
        <v>3645.0800000000004</v>
      </c>
      <c r="T76" s="51">
        <v>16784.039999999997</v>
      </c>
      <c r="U76" s="51">
        <v>100784.74999999999</v>
      </c>
      <c r="V76" s="52">
        <v>63852.820000000007</v>
      </c>
      <c r="W76" s="52">
        <v>1352.93</v>
      </c>
      <c r="X76" s="52">
        <v>11708.82</v>
      </c>
      <c r="Y76" s="52">
        <v>579.82999999999993</v>
      </c>
      <c r="Z76" s="52">
        <v>0</v>
      </c>
      <c r="AA76" s="52">
        <v>24440.510000000002</v>
      </c>
      <c r="AB76" s="52">
        <v>2423.5499999999997</v>
      </c>
      <c r="AC76" s="37">
        <f t="shared" si="11"/>
        <v>449696.8</v>
      </c>
      <c r="AD76" s="29">
        <v>1131.42</v>
      </c>
      <c r="AE76" s="29">
        <v>1687.65</v>
      </c>
      <c r="AF76" s="29">
        <v>52.01</v>
      </c>
      <c r="AG76" s="53">
        <f t="shared" si="12"/>
        <v>452567.88</v>
      </c>
    </row>
    <row r="77" spans="1:33" s="47" customFormat="1" ht="27.75" hidden="1" customHeight="1" outlineLevel="2" x14ac:dyDescent="0.2">
      <c r="A77" s="33" t="s">
        <v>254</v>
      </c>
      <c r="B77" s="34" t="s">
        <v>255</v>
      </c>
      <c r="C77" s="35" t="s">
        <v>309</v>
      </c>
      <c r="D77" s="35" t="s">
        <v>62</v>
      </c>
      <c r="E77" s="35" t="s">
        <v>310</v>
      </c>
      <c r="F77" s="36" t="s">
        <v>311</v>
      </c>
      <c r="G77" s="36" t="s">
        <v>65</v>
      </c>
      <c r="H77" s="35" t="s">
        <v>312</v>
      </c>
      <c r="I77" s="35" t="s">
        <v>67</v>
      </c>
      <c r="J77" s="35" t="s">
        <v>313</v>
      </c>
      <c r="K77" s="51">
        <v>27192.780000000002</v>
      </c>
      <c r="L77" s="51">
        <v>6723.97</v>
      </c>
      <c r="M77" s="51">
        <v>263.88</v>
      </c>
      <c r="N77" s="51">
        <v>72101.47</v>
      </c>
      <c r="O77" s="51">
        <v>9293.2200000000012</v>
      </c>
      <c r="P77" s="51">
        <v>615.67999999999995</v>
      </c>
      <c r="Q77" s="51">
        <v>197.83</v>
      </c>
      <c r="R77" s="51">
        <v>2162.6499999999996</v>
      </c>
      <c r="S77" s="51">
        <v>2681.3999999999992</v>
      </c>
      <c r="T77" s="51">
        <v>14424.51</v>
      </c>
      <c r="U77" s="51">
        <v>74403.09</v>
      </c>
      <c r="V77" s="52">
        <v>4912.8999999999996</v>
      </c>
      <c r="W77" s="52">
        <v>615.67999999999995</v>
      </c>
      <c r="X77" s="52">
        <v>471.79000000000008</v>
      </c>
      <c r="Y77" s="52">
        <v>263.88</v>
      </c>
      <c r="Z77" s="52">
        <v>0</v>
      </c>
      <c r="AA77" s="52">
        <v>6202.22</v>
      </c>
      <c r="AB77" s="52">
        <v>935.12</v>
      </c>
      <c r="AC77" s="37">
        <f t="shared" si="11"/>
        <v>223462.06999999998</v>
      </c>
      <c r="AD77" s="29">
        <v>560.11</v>
      </c>
      <c r="AE77" s="29">
        <v>0</v>
      </c>
      <c r="AF77" s="29">
        <v>20.04</v>
      </c>
      <c r="AG77" s="53">
        <f t="shared" si="12"/>
        <v>224042.21999999997</v>
      </c>
    </row>
    <row r="78" spans="1:33" s="47" customFormat="1" ht="27.75" hidden="1" customHeight="1" outlineLevel="2" x14ac:dyDescent="0.2">
      <c r="A78" s="33" t="s">
        <v>254</v>
      </c>
      <c r="B78" s="34" t="s">
        <v>255</v>
      </c>
      <c r="C78" s="35" t="s">
        <v>309</v>
      </c>
      <c r="D78" s="35" t="s">
        <v>70</v>
      </c>
      <c r="E78" s="35" t="s">
        <v>314</v>
      </c>
      <c r="F78" s="36" t="s">
        <v>311</v>
      </c>
      <c r="G78" s="36" t="s">
        <v>72</v>
      </c>
      <c r="H78" s="35" t="s">
        <v>312</v>
      </c>
      <c r="I78" s="35" t="s">
        <v>67</v>
      </c>
      <c r="J78" s="35" t="s">
        <v>315</v>
      </c>
      <c r="K78" s="51">
        <v>166832.00000000003</v>
      </c>
      <c r="L78" s="51">
        <v>41378.329999999994</v>
      </c>
      <c r="M78" s="51">
        <v>1623.7999999999997</v>
      </c>
      <c r="N78" s="51">
        <v>443701.44000000006</v>
      </c>
      <c r="O78" s="51">
        <v>57189.18</v>
      </c>
      <c r="P78" s="51">
        <v>3788.8799999999997</v>
      </c>
      <c r="Q78" s="51">
        <v>1217.33</v>
      </c>
      <c r="R78" s="51">
        <v>21637.09</v>
      </c>
      <c r="S78" s="51">
        <v>16499.87</v>
      </c>
      <c r="T78" s="51">
        <v>88766.279999999984</v>
      </c>
      <c r="U78" s="51">
        <v>451279.86000000004</v>
      </c>
      <c r="V78" s="52">
        <v>30233.23</v>
      </c>
      <c r="W78" s="52">
        <v>3788.8799999999997</v>
      </c>
      <c r="X78" s="52">
        <v>13386.319999999996</v>
      </c>
      <c r="Y78" s="52">
        <v>1623.7999999999997</v>
      </c>
      <c r="Z78" s="52">
        <v>0</v>
      </c>
      <c r="AA78" s="52">
        <v>38159.43</v>
      </c>
      <c r="AB78" s="52">
        <v>5754.41</v>
      </c>
      <c r="AC78" s="37">
        <f t="shared" si="11"/>
        <v>1386860.13</v>
      </c>
      <c r="AD78" s="29">
        <v>3492.6899999999991</v>
      </c>
      <c r="AE78" s="29">
        <v>6585.4</v>
      </c>
      <c r="AF78" s="29">
        <v>123.33</v>
      </c>
      <c r="AG78" s="53">
        <f t="shared" si="12"/>
        <v>1397061.5499999998</v>
      </c>
    </row>
    <row r="79" spans="1:33" s="47" customFormat="1" ht="27.75" customHeight="1" outlineLevel="1" collapsed="1" x14ac:dyDescent="0.2">
      <c r="A79" s="40" t="s">
        <v>316</v>
      </c>
      <c r="B79" s="41"/>
      <c r="C79" s="42"/>
      <c r="D79" s="42"/>
      <c r="E79" s="42"/>
      <c r="F79" s="43"/>
      <c r="G79" s="43"/>
      <c r="H79" s="42"/>
      <c r="I79" s="42"/>
      <c r="J79" s="42"/>
      <c r="K79" s="44">
        <f t="shared" ref="K79:AB79" si="13">SUBTOTAL(9,K61:K78)</f>
        <v>3018946.6</v>
      </c>
      <c r="L79" s="44">
        <f t="shared" si="13"/>
        <v>832141.55</v>
      </c>
      <c r="M79" s="44">
        <f t="shared" si="13"/>
        <v>10442.849999999999</v>
      </c>
      <c r="N79" s="44">
        <f t="shared" si="13"/>
        <v>3209144.5500000003</v>
      </c>
      <c r="O79" s="44">
        <f t="shared" si="13"/>
        <v>322460.65999999997</v>
      </c>
      <c r="P79" s="44">
        <f t="shared" si="13"/>
        <v>24366.57</v>
      </c>
      <c r="Q79" s="44">
        <f t="shared" si="13"/>
        <v>93940.85000000002</v>
      </c>
      <c r="R79" s="44">
        <f t="shared" si="13"/>
        <v>146146.73000000001</v>
      </c>
      <c r="S79" s="44">
        <f t="shared" si="13"/>
        <v>102080.85999999999</v>
      </c>
      <c r="T79" s="44">
        <f t="shared" si="13"/>
        <v>682733.88000000012</v>
      </c>
      <c r="U79" s="44">
        <f t="shared" si="13"/>
        <v>2977919.11</v>
      </c>
      <c r="V79" s="44">
        <f t="shared" si="13"/>
        <v>140029.74</v>
      </c>
      <c r="W79" s="44">
        <f t="shared" si="13"/>
        <v>24366.57</v>
      </c>
      <c r="X79" s="44">
        <f t="shared" si="13"/>
        <v>127566.13</v>
      </c>
      <c r="Y79" s="44">
        <f t="shared" si="13"/>
        <v>10442.849999999999</v>
      </c>
      <c r="Z79" s="44">
        <f t="shared" si="13"/>
        <v>0</v>
      </c>
      <c r="AA79" s="44">
        <f t="shared" si="13"/>
        <v>349767.54</v>
      </c>
      <c r="AB79" s="44">
        <f t="shared" si="13"/>
        <v>15165.42</v>
      </c>
      <c r="AC79" s="44">
        <f>SUBTOTAL(9,AC61:AC78)</f>
        <v>12087662.459999997</v>
      </c>
      <c r="AD79" s="49">
        <f>SUBTOTAL(9,AD61:AD78)</f>
        <v>30450.990000000009</v>
      </c>
      <c r="AE79" s="49">
        <f>SUBTOTAL(9,AE61:AE78)</f>
        <v>56667.599999999991</v>
      </c>
      <c r="AF79" s="49">
        <f>SUBTOTAL(9,AF61:AF78)</f>
        <v>5614.5</v>
      </c>
      <c r="AG79" s="50">
        <f>SUBTOTAL(9,AG61:AG78)</f>
        <v>12180395.550000001</v>
      </c>
    </row>
    <row r="80" spans="1:33" s="47" customFormat="1" ht="27.75" hidden="1" customHeight="1" outlineLevel="2" x14ac:dyDescent="0.2">
      <c r="A80" s="33" t="s">
        <v>317</v>
      </c>
      <c r="B80" s="34" t="s">
        <v>318</v>
      </c>
      <c r="C80" s="35" t="s">
        <v>319</v>
      </c>
      <c r="D80" s="35" t="s">
        <v>62</v>
      </c>
      <c r="E80" s="35" t="s">
        <v>320</v>
      </c>
      <c r="F80" s="36" t="s">
        <v>321</v>
      </c>
      <c r="G80" s="36" t="s">
        <v>290</v>
      </c>
      <c r="H80" s="35" t="s">
        <v>322</v>
      </c>
      <c r="I80" s="35" t="s">
        <v>67</v>
      </c>
      <c r="J80" s="35" t="s">
        <v>323</v>
      </c>
      <c r="K80" s="51">
        <v>11049.36</v>
      </c>
      <c r="L80" s="51">
        <v>11577.91</v>
      </c>
      <c r="M80" s="51">
        <v>103.88</v>
      </c>
      <c r="N80" s="51">
        <v>24997.73</v>
      </c>
      <c r="O80" s="51">
        <v>4290.0800000000008</v>
      </c>
      <c r="P80" s="51">
        <v>242.38</v>
      </c>
      <c r="Q80" s="51">
        <v>62.349999999999994</v>
      </c>
      <c r="R80" s="51">
        <v>844.53000000000009</v>
      </c>
      <c r="S80" s="51">
        <v>1192.9599999999998</v>
      </c>
      <c r="T80" s="51">
        <v>7446.47</v>
      </c>
      <c r="U80" s="51">
        <v>20883.289999999997</v>
      </c>
      <c r="V80" s="52">
        <v>64.679999999999993</v>
      </c>
      <c r="W80" s="52">
        <v>242.38</v>
      </c>
      <c r="X80" s="52">
        <v>974.93000000000006</v>
      </c>
      <c r="Y80" s="52">
        <v>103.88</v>
      </c>
      <c r="Z80" s="52">
        <v>0</v>
      </c>
      <c r="AA80" s="52">
        <v>3.26</v>
      </c>
      <c r="AB80" s="52">
        <v>156.41</v>
      </c>
      <c r="AC80" s="37">
        <f t="shared" ref="AC80:AC109" si="14">SUM(K80:AB80)</f>
        <v>84236.479999999996</v>
      </c>
      <c r="AD80" s="29">
        <v>211.13000000000002</v>
      </c>
      <c r="AE80" s="29">
        <v>0</v>
      </c>
      <c r="AF80" s="29">
        <v>5.0199999999999996</v>
      </c>
      <c r="AG80" s="53">
        <f t="shared" ref="AG80:AG109" si="15">SUM(AC80:AF80)</f>
        <v>84452.63</v>
      </c>
    </row>
    <row r="81" spans="1:33" s="47" customFormat="1" ht="27.75" hidden="1" customHeight="1" outlineLevel="2" x14ac:dyDescent="0.2">
      <c r="A81" s="33" t="s">
        <v>317</v>
      </c>
      <c r="B81" s="34" t="s">
        <v>318</v>
      </c>
      <c r="C81" s="35" t="s">
        <v>319</v>
      </c>
      <c r="D81" s="35" t="s">
        <v>70</v>
      </c>
      <c r="E81" s="35" t="s">
        <v>324</v>
      </c>
      <c r="F81" s="36" t="s">
        <v>321</v>
      </c>
      <c r="G81" s="36" t="s">
        <v>295</v>
      </c>
      <c r="H81" s="35" t="s">
        <v>322</v>
      </c>
      <c r="I81" s="35" t="s">
        <v>67</v>
      </c>
      <c r="J81" s="35" t="s">
        <v>325</v>
      </c>
      <c r="K81" s="51">
        <v>90253.160000000018</v>
      </c>
      <c r="L81" s="51">
        <v>71246.41</v>
      </c>
      <c r="M81" s="51">
        <v>639.26</v>
      </c>
      <c r="N81" s="51">
        <v>198920.25</v>
      </c>
      <c r="O81" s="51">
        <v>27215.72</v>
      </c>
      <c r="P81" s="51">
        <v>1491.59</v>
      </c>
      <c r="Q81" s="51">
        <v>4099.2300000000005</v>
      </c>
      <c r="R81" s="51">
        <v>6438.98</v>
      </c>
      <c r="S81" s="51">
        <v>9050.32</v>
      </c>
      <c r="T81" s="51">
        <v>45824.37</v>
      </c>
      <c r="U81" s="51">
        <v>125926.20999999999</v>
      </c>
      <c r="V81" s="52">
        <v>392.87</v>
      </c>
      <c r="W81" s="52">
        <v>1491.59</v>
      </c>
      <c r="X81" s="52">
        <v>8205.7199999999993</v>
      </c>
      <c r="Y81" s="52">
        <v>639.26</v>
      </c>
      <c r="Z81" s="52">
        <v>0</v>
      </c>
      <c r="AA81" s="52">
        <v>19.760000000000002</v>
      </c>
      <c r="AB81" s="52">
        <v>943.02</v>
      </c>
      <c r="AC81" s="37">
        <f t="shared" si="14"/>
        <v>592797.72</v>
      </c>
      <c r="AD81" s="29">
        <v>1497.1799999999996</v>
      </c>
      <c r="AE81" s="29">
        <v>4550.33</v>
      </c>
      <c r="AF81" s="29">
        <v>30.87</v>
      </c>
      <c r="AG81" s="53">
        <f t="shared" si="15"/>
        <v>598876.1</v>
      </c>
    </row>
    <row r="82" spans="1:33" s="47" customFormat="1" ht="27.75" hidden="1" customHeight="1" outlineLevel="2" x14ac:dyDescent="0.2">
      <c r="A82" s="33" t="s">
        <v>317</v>
      </c>
      <c r="B82" s="34" t="s">
        <v>318</v>
      </c>
      <c r="C82" s="35" t="s">
        <v>326</v>
      </c>
      <c r="D82" s="35" t="s">
        <v>62</v>
      </c>
      <c r="E82" s="35" t="s">
        <v>327</v>
      </c>
      <c r="F82" s="36" t="s">
        <v>328</v>
      </c>
      <c r="G82" s="36" t="s">
        <v>77</v>
      </c>
      <c r="H82" s="35" t="s">
        <v>322</v>
      </c>
      <c r="I82" s="35" t="s">
        <v>67</v>
      </c>
      <c r="J82" s="35" t="s">
        <v>329</v>
      </c>
      <c r="K82" s="51">
        <v>101.20000000000002</v>
      </c>
      <c r="L82" s="51">
        <v>82.01</v>
      </c>
      <c r="M82" s="51">
        <v>0.14000000000000001</v>
      </c>
      <c r="N82" s="51">
        <v>187.32999999999998</v>
      </c>
      <c r="O82" s="51">
        <v>3.12</v>
      </c>
      <c r="P82" s="51">
        <v>0.34</v>
      </c>
      <c r="Q82" s="51">
        <v>2.5</v>
      </c>
      <c r="R82" s="51">
        <v>-0.41000000000000003</v>
      </c>
      <c r="S82" s="51">
        <v>8.82</v>
      </c>
      <c r="T82" s="51">
        <v>113.32999999999998</v>
      </c>
      <c r="U82" s="51">
        <v>137.35</v>
      </c>
      <c r="V82" s="52">
        <v>37.56</v>
      </c>
      <c r="W82" s="52">
        <v>0.34</v>
      </c>
      <c r="X82" s="52" t="s">
        <v>69</v>
      </c>
      <c r="Y82" s="52">
        <v>0.14000000000000001</v>
      </c>
      <c r="Z82" s="52">
        <v>0</v>
      </c>
      <c r="AA82" s="52">
        <v>32.25</v>
      </c>
      <c r="AB82" s="52">
        <v>6.41</v>
      </c>
      <c r="AC82" s="37">
        <f t="shared" si="14"/>
        <v>712.43</v>
      </c>
      <c r="AD82" s="29">
        <v>1.7800000000000005</v>
      </c>
      <c r="AE82" s="29">
        <v>0</v>
      </c>
      <c r="AF82" s="29">
        <v>0.44</v>
      </c>
      <c r="AG82" s="53">
        <f t="shared" si="15"/>
        <v>714.65</v>
      </c>
    </row>
    <row r="83" spans="1:33" s="47" customFormat="1" ht="27.75" hidden="1" customHeight="1" outlineLevel="2" x14ac:dyDescent="0.2">
      <c r="A83" s="33" t="s">
        <v>317</v>
      </c>
      <c r="B83" s="34" t="s">
        <v>318</v>
      </c>
      <c r="C83" s="35" t="s">
        <v>326</v>
      </c>
      <c r="D83" s="35" t="s">
        <v>80</v>
      </c>
      <c r="E83" s="35" t="s">
        <v>330</v>
      </c>
      <c r="F83" s="36" t="s">
        <v>328</v>
      </c>
      <c r="G83" s="36" t="s">
        <v>82</v>
      </c>
      <c r="H83" s="35" t="s">
        <v>322</v>
      </c>
      <c r="I83" s="35" t="s">
        <v>67</v>
      </c>
      <c r="J83" s="35" t="s">
        <v>331</v>
      </c>
      <c r="K83" s="51">
        <v>229.69</v>
      </c>
      <c r="L83" s="51">
        <v>0</v>
      </c>
      <c r="M83" s="51">
        <v>0</v>
      </c>
      <c r="N83" s="51">
        <v>227.65</v>
      </c>
      <c r="O83" s="51">
        <v>283.41000000000003</v>
      </c>
      <c r="P83" s="51">
        <v>0</v>
      </c>
      <c r="Q83" s="51">
        <v>4.95</v>
      </c>
      <c r="R83" s="51">
        <v>3.37</v>
      </c>
      <c r="S83" s="51">
        <v>0</v>
      </c>
      <c r="T83" s="51">
        <v>22.09</v>
      </c>
      <c r="U83" s="51">
        <v>55.76</v>
      </c>
      <c r="V83" s="52">
        <v>0</v>
      </c>
      <c r="W83" s="52" t="s">
        <v>69</v>
      </c>
      <c r="X83" s="52">
        <v>3.6</v>
      </c>
      <c r="Y83" s="52">
        <v>0</v>
      </c>
      <c r="Z83" s="52">
        <v>0</v>
      </c>
      <c r="AA83" s="52">
        <v>0</v>
      </c>
      <c r="AB83" s="52">
        <v>0.12</v>
      </c>
      <c r="AC83" s="37">
        <f t="shared" si="14"/>
        <v>830.6400000000001</v>
      </c>
      <c r="AD83" s="29">
        <v>2.08</v>
      </c>
      <c r="AE83" s="29">
        <v>0</v>
      </c>
      <c r="AF83" s="29">
        <v>0</v>
      </c>
      <c r="AG83" s="53">
        <f t="shared" si="15"/>
        <v>832.72000000000014</v>
      </c>
    </row>
    <row r="84" spans="1:33" s="47" customFormat="1" ht="27.75" hidden="1" customHeight="1" outlineLevel="2" x14ac:dyDescent="0.2">
      <c r="A84" s="33" t="s">
        <v>317</v>
      </c>
      <c r="B84" s="34" t="s">
        <v>318</v>
      </c>
      <c r="C84" s="35" t="s">
        <v>326</v>
      </c>
      <c r="D84" s="35" t="s">
        <v>122</v>
      </c>
      <c r="E84" s="35" t="s">
        <v>332</v>
      </c>
      <c r="F84" s="36" t="s">
        <v>328</v>
      </c>
      <c r="G84" s="36" t="s">
        <v>290</v>
      </c>
      <c r="H84" s="35" t="s">
        <v>322</v>
      </c>
      <c r="I84" s="35" t="s">
        <v>67</v>
      </c>
      <c r="J84" s="35" t="s">
        <v>333</v>
      </c>
      <c r="K84" s="51">
        <v>0</v>
      </c>
      <c r="L84" s="51">
        <v>0</v>
      </c>
      <c r="M84" s="51">
        <v>0</v>
      </c>
      <c r="N84" s="51">
        <v>0</v>
      </c>
      <c r="O84" s="51">
        <v>0</v>
      </c>
      <c r="P84" s="51">
        <v>0</v>
      </c>
      <c r="Q84" s="51">
        <v>0</v>
      </c>
      <c r="R84" s="51">
        <v>0</v>
      </c>
      <c r="S84" s="51">
        <v>0</v>
      </c>
      <c r="T84" s="51">
        <v>0</v>
      </c>
      <c r="U84" s="51">
        <v>0</v>
      </c>
      <c r="V84" s="52">
        <v>0</v>
      </c>
      <c r="W84" s="52" t="s">
        <v>69</v>
      </c>
      <c r="X84" s="52" t="s">
        <v>69</v>
      </c>
      <c r="Y84" s="52">
        <v>0</v>
      </c>
      <c r="Z84" s="52">
        <v>0</v>
      </c>
      <c r="AA84" s="52">
        <v>0</v>
      </c>
      <c r="AB84" s="52">
        <v>0</v>
      </c>
      <c r="AC84" s="37">
        <f t="shared" si="14"/>
        <v>0</v>
      </c>
      <c r="AD84" s="29">
        <v>0</v>
      </c>
      <c r="AE84" s="29">
        <v>0</v>
      </c>
      <c r="AF84" s="29">
        <v>0</v>
      </c>
      <c r="AG84" s="53">
        <f t="shared" si="15"/>
        <v>0</v>
      </c>
    </row>
    <row r="85" spans="1:33" s="47" customFormat="1" ht="27.75" hidden="1" customHeight="1" outlineLevel="2" x14ac:dyDescent="0.2">
      <c r="A85" s="33" t="s">
        <v>317</v>
      </c>
      <c r="B85" s="34" t="s">
        <v>318</v>
      </c>
      <c r="C85" s="35" t="s">
        <v>326</v>
      </c>
      <c r="D85" s="35" t="s">
        <v>178</v>
      </c>
      <c r="E85" s="35" t="s">
        <v>334</v>
      </c>
      <c r="F85" s="36" t="s">
        <v>328</v>
      </c>
      <c r="G85" s="36" t="s">
        <v>335</v>
      </c>
      <c r="H85" s="35" t="s">
        <v>322</v>
      </c>
      <c r="I85" s="35" t="s">
        <v>67</v>
      </c>
      <c r="J85" s="35" t="s">
        <v>336</v>
      </c>
      <c r="K85" s="51">
        <v>1417.8900000000003</v>
      </c>
      <c r="L85" s="51">
        <v>196.24</v>
      </c>
      <c r="M85" s="51">
        <v>2.15</v>
      </c>
      <c r="N85" s="51">
        <v>7634.4699999999993</v>
      </c>
      <c r="O85" s="51">
        <v>6545.97</v>
      </c>
      <c r="P85" s="51">
        <v>5.0299999999999994</v>
      </c>
      <c r="Q85" s="51">
        <v>5.07</v>
      </c>
      <c r="R85" s="51">
        <v>136.92000000000002</v>
      </c>
      <c r="S85" s="51">
        <v>26.02</v>
      </c>
      <c r="T85" s="51">
        <v>208.98999999999998</v>
      </c>
      <c r="U85" s="51">
        <v>2031.01</v>
      </c>
      <c r="V85" s="52">
        <v>2.27</v>
      </c>
      <c r="W85" s="52">
        <v>5.0299999999999994</v>
      </c>
      <c r="X85" s="52">
        <v>53.95</v>
      </c>
      <c r="Y85" s="52">
        <v>2.15</v>
      </c>
      <c r="Z85" s="52">
        <v>0</v>
      </c>
      <c r="AA85" s="52">
        <v>4.7699999999999996</v>
      </c>
      <c r="AB85" s="52">
        <v>-13.29</v>
      </c>
      <c r="AC85" s="37">
        <f t="shared" si="14"/>
        <v>18264.640000000003</v>
      </c>
      <c r="AD85" s="29">
        <v>45.76</v>
      </c>
      <c r="AE85" s="29">
        <v>0</v>
      </c>
      <c r="AF85" s="29">
        <v>0</v>
      </c>
      <c r="AG85" s="53">
        <f t="shared" si="15"/>
        <v>18310.400000000001</v>
      </c>
    </row>
    <row r="86" spans="1:33" s="47" customFormat="1" ht="27.75" hidden="1" customHeight="1" outlineLevel="2" x14ac:dyDescent="0.2">
      <c r="A86" s="33" t="s">
        <v>317</v>
      </c>
      <c r="B86" s="34" t="s">
        <v>318</v>
      </c>
      <c r="C86" s="35" t="s">
        <v>326</v>
      </c>
      <c r="D86" s="35" t="s">
        <v>70</v>
      </c>
      <c r="E86" s="35" t="s">
        <v>337</v>
      </c>
      <c r="F86" s="36" t="s">
        <v>328</v>
      </c>
      <c r="G86" s="36" t="s">
        <v>86</v>
      </c>
      <c r="H86" s="35" t="s">
        <v>322</v>
      </c>
      <c r="I86" s="35" t="s">
        <v>67</v>
      </c>
      <c r="J86" s="35" t="s">
        <v>338</v>
      </c>
      <c r="K86" s="51">
        <v>28913.219999999998</v>
      </c>
      <c r="L86" s="51">
        <v>23433.22</v>
      </c>
      <c r="M86" s="51">
        <v>40.82</v>
      </c>
      <c r="N86" s="51">
        <v>53522.7</v>
      </c>
      <c r="O86" s="51">
        <v>893.16</v>
      </c>
      <c r="P86" s="51">
        <v>95.26</v>
      </c>
      <c r="Q86" s="51">
        <v>716.62</v>
      </c>
      <c r="R86" s="51">
        <v>2271.3199999999997</v>
      </c>
      <c r="S86" s="51">
        <v>2519.5200000000004</v>
      </c>
      <c r="T86" s="51">
        <v>32384.190000000002</v>
      </c>
      <c r="U86" s="51">
        <v>37659.08</v>
      </c>
      <c r="V86" s="52">
        <v>10729.4</v>
      </c>
      <c r="W86" s="52">
        <v>95.26</v>
      </c>
      <c r="X86" s="52">
        <v>2787.38</v>
      </c>
      <c r="Y86" s="52">
        <v>40.82</v>
      </c>
      <c r="Z86" s="52">
        <v>0</v>
      </c>
      <c r="AA86" s="52">
        <v>9212.2800000000007</v>
      </c>
      <c r="AB86" s="52">
        <v>1824.2</v>
      </c>
      <c r="AC86" s="37">
        <f t="shared" si="14"/>
        <v>207138.45</v>
      </c>
      <c r="AD86" s="29">
        <v>523.43000000000006</v>
      </c>
      <c r="AE86" s="29">
        <v>1581.13</v>
      </c>
      <c r="AF86" s="29">
        <v>126.12</v>
      </c>
      <c r="AG86" s="53">
        <f t="shared" si="15"/>
        <v>209369.13</v>
      </c>
    </row>
    <row r="87" spans="1:33" s="47" customFormat="1" ht="27.75" hidden="1" customHeight="1" outlineLevel="2" x14ac:dyDescent="0.2">
      <c r="A87" s="33" t="s">
        <v>317</v>
      </c>
      <c r="B87" s="34" t="s">
        <v>318</v>
      </c>
      <c r="C87" s="35" t="s">
        <v>326</v>
      </c>
      <c r="D87" s="35" t="s">
        <v>88</v>
      </c>
      <c r="E87" s="35" t="s">
        <v>339</v>
      </c>
      <c r="F87" s="36" t="s">
        <v>328</v>
      </c>
      <c r="G87" s="36" t="s">
        <v>307</v>
      </c>
      <c r="H87" s="35" t="s">
        <v>322</v>
      </c>
      <c r="I87" s="35" t="s">
        <v>67</v>
      </c>
      <c r="J87" s="35" t="s">
        <v>340</v>
      </c>
      <c r="K87" s="51">
        <v>65623.819999999992</v>
      </c>
      <c r="L87" s="51">
        <v>0</v>
      </c>
      <c r="M87" s="51">
        <v>0</v>
      </c>
      <c r="N87" s="51">
        <v>65041.7</v>
      </c>
      <c r="O87" s="51">
        <v>80973.509999999995</v>
      </c>
      <c r="P87" s="51">
        <v>0</v>
      </c>
      <c r="Q87" s="51">
        <v>1414.05</v>
      </c>
      <c r="R87" s="51">
        <v>2427.7199999999998</v>
      </c>
      <c r="S87" s="51">
        <v>0</v>
      </c>
      <c r="T87" s="51">
        <v>6312.3</v>
      </c>
      <c r="U87" s="51">
        <v>14018.63</v>
      </c>
      <c r="V87" s="52">
        <v>0</v>
      </c>
      <c r="W87" s="52" t="s">
        <v>69</v>
      </c>
      <c r="X87" s="52">
        <v>2873.7</v>
      </c>
      <c r="Y87" s="52">
        <v>0</v>
      </c>
      <c r="Z87" s="52">
        <v>0</v>
      </c>
      <c r="AA87" s="52">
        <v>0</v>
      </c>
      <c r="AB87" s="52">
        <v>35.660000000000004</v>
      </c>
      <c r="AC87" s="37">
        <f t="shared" si="14"/>
        <v>238721.08999999997</v>
      </c>
      <c r="AD87" s="29">
        <v>603.10000000000014</v>
      </c>
      <c r="AE87" s="29">
        <v>1913.2</v>
      </c>
      <c r="AF87" s="29">
        <v>0</v>
      </c>
      <c r="AG87" s="53">
        <f t="shared" si="15"/>
        <v>241237.38999999998</v>
      </c>
    </row>
    <row r="88" spans="1:33" s="47" customFormat="1" ht="27.75" hidden="1" customHeight="1" outlineLevel="2" x14ac:dyDescent="0.2">
      <c r="A88" s="33" t="s">
        <v>317</v>
      </c>
      <c r="B88" s="34" t="s">
        <v>318</v>
      </c>
      <c r="C88" s="35" t="s">
        <v>326</v>
      </c>
      <c r="D88" s="35" t="s">
        <v>131</v>
      </c>
      <c r="E88" s="35" t="s">
        <v>341</v>
      </c>
      <c r="F88" s="36" t="s">
        <v>328</v>
      </c>
      <c r="G88" s="36" t="s">
        <v>295</v>
      </c>
      <c r="H88" s="35" t="s">
        <v>322</v>
      </c>
      <c r="I88" s="35" t="s">
        <v>67</v>
      </c>
      <c r="J88" s="35" t="s">
        <v>342</v>
      </c>
      <c r="K88" s="51">
        <v>0</v>
      </c>
      <c r="L88" s="51">
        <v>0</v>
      </c>
      <c r="M88" s="51">
        <v>0</v>
      </c>
      <c r="N88" s="51">
        <v>0</v>
      </c>
      <c r="O88" s="51">
        <v>0</v>
      </c>
      <c r="P88" s="51">
        <v>0</v>
      </c>
      <c r="Q88" s="51">
        <v>0</v>
      </c>
      <c r="R88" s="51">
        <v>0</v>
      </c>
      <c r="S88" s="51">
        <v>0</v>
      </c>
      <c r="T88" s="51">
        <v>0</v>
      </c>
      <c r="U88" s="51">
        <v>0</v>
      </c>
      <c r="V88" s="52">
        <v>0</v>
      </c>
      <c r="W88" s="52" t="s">
        <v>69</v>
      </c>
      <c r="X88" s="52" t="s">
        <v>69</v>
      </c>
      <c r="Y88" s="52">
        <v>0</v>
      </c>
      <c r="Z88" s="52">
        <v>0</v>
      </c>
      <c r="AA88" s="52">
        <v>0</v>
      </c>
      <c r="AB88" s="52">
        <v>0</v>
      </c>
      <c r="AC88" s="37">
        <f t="shared" si="14"/>
        <v>0</v>
      </c>
      <c r="AD88" s="29">
        <v>0</v>
      </c>
      <c r="AE88" s="29">
        <v>0</v>
      </c>
      <c r="AF88" s="29">
        <v>0</v>
      </c>
      <c r="AG88" s="53">
        <f t="shared" si="15"/>
        <v>0</v>
      </c>
    </row>
    <row r="89" spans="1:33" s="47" customFormat="1" ht="27.75" hidden="1" customHeight="1" outlineLevel="2" x14ac:dyDescent="0.2">
      <c r="A89" s="33" t="s">
        <v>317</v>
      </c>
      <c r="B89" s="34" t="s">
        <v>318</v>
      </c>
      <c r="C89" s="35" t="s">
        <v>326</v>
      </c>
      <c r="D89" s="35" t="s">
        <v>190</v>
      </c>
      <c r="E89" s="35" t="s">
        <v>343</v>
      </c>
      <c r="F89" s="36" t="s">
        <v>328</v>
      </c>
      <c r="G89" s="36" t="s">
        <v>344</v>
      </c>
      <c r="H89" s="35" t="s">
        <v>322</v>
      </c>
      <c r="I89" s="35" t="s">
        <v>67</v>
      </c>
      <c r="J89" s="35" t="s">
        <v>345</v>
      </c>
      <c r="K89" s="51">
        <v>184735.26999999996</v>
      </c>
      <c r="L89" s="51">
        <v>56072.030000000006</v>
      </c>
      <c r="M89" s="51">
        <v>614.8399999999998</v>
      </c>
      <c r="N89" s="51">
        <v>565757.62</v>
      </c>
      <c r="O89" s="51">
        <v>254746.79000000004</v>
      </c>
      <c r="P89" s="51">
        <v>1434.62</v>
      </c>
      <c r="Q89" s="51">
        <v>1449.84</v>
      </c>
      <c r="R89" s="51">
        <v>101392.18</v>
      </c>
      <c r="S89" s="51">
        <v>7432.5199999999995</v>
      </c>
      <c r="T89" s="51">
        <v>59706.529999999992</v>
      </c>
      <c r="U89" s="51">
        <v>564985.53</v>
      </c>
      <c r="V89" s="52">
        <v>-314.23</v>
      </c>
      <c r="W89" s="52">
        <v>1434.62</v>
      </c>
      <c r="X89" s="52">
        <v>84802.8</v>
      </c>
      <c r="Y89" s="52">
        <v>614.8399999999998</v>
      </c>
      <c r="Z89" s="52">
        <v>0</v>
      </c>
      <c r="AA89" s="52">
        <v>1362.35</v>
      </c>
      <c r="AB89" s="52">
        <v>-3787.2499999999991</v>
      </c>
      <c r="AC89" s="37">
        <f t="shared" si="14"/>
        <v>1882440.9000000006</v>
      </c>
      <c r="AD89" s="29">
        <v>4758.6299999999992</v>
      </c>
      <c r="AE89" s="29">
        <v>15309.47</v>
      </c>
      <c r="AF89" s="29">
        <v>959.49</v>
      </c>
      <c r="AG89" s="53">
        <f t="shared" si="15"/>
        <v>1903468.4900000005</v>
      </c>
    </row>
    <row r="90" spans="1:33" s="47" customFormat="1" ht="27.75" hidden="1" customHeight="1" outlineLevel="2" x14ac:dyDescent="0.2">
      <c r="A90" s="33" t="s">
        <v>317</v>
      </c>
      <c r="B90" s="34" t="s">
        <v>318</v>
      </c>
      <c r="C90" s="35" t="s">
        <v>346</v>
      </c>
      <c r="D90" s="35" t="s">
        <v>62</v>
      </c>
      <c r="E90" s="35" t="s">
        <v>347</v>
      </c>
      <c r="F90" s="36" t="s">
        <v>348</v>
      </c>
      <c r="G90" s="36" t="s">
        <v>65</v>
      </c>
      <c r="H90" s="35" t="s">
        <v>349</v>
      </c>
      <c r="I90" s="35" t="s">
        <v>67</v>
      </c>
      <c r="J90" s="35" t="s">
        <v>350</v>
      </c>
      <c r="K90" s="51">
        <v>43754.01999999999</v>
      </c>
      <c r="L90" s="51">
        <v>21551.88</v>
      </c>
      <c r="M90" s="51">
        <v>2922.99</v>
      </c>
      <c r="N90" s="51">
        <v>507130.43999999994</v>
      </c>
      <c r="O90" s="51">
        <v>12251.27</v>
      </c>
      <c r="P90" s="51">
        <v>6820.27</v>
      </c>
      <c r="Q90" s="51">
        <v>2991.97</v>
      </c>
      <c r="R90" s="51">
        <v>37371.68</v>
      </c>
      <c r="S90" s="51">
        <v>14116.909999999998</v>
      </c>
      <c r="T90" s="51">
        <v>104206.70000000001</v>
      </c>
      <c r="U90" s="51">
        <v>421465.49999999994</v>
      </c>
      <c r="V90" s="52">
        <v>1789.5700000000004</v>
      </c>
      <c r="W90" s="52">
        <v>6820.27</v>
      </c>
      <c r="X90" s="52">
        <v>33309.020000000004</v>
      </c>
      <c r="Y90" s="52">
        <v>2922.99</v>
      </c>
      <c r="Z90" s="52">
        <v>0</v>
      </c>
      <c r="AA90" s="52">
        <v>10135.61</v>
      </c>
      <c r="AB90" s="52">
        <v>-2.27</v>
      </c>
      <c r="AC90" s="37">
        <f t="shared" si="14"/>
        <v>1229558.8200000003</v>
      </c>
      <c r="AD90" s="29">
        <v>3085.2999999999988</v>
      </c>
      <c r="AE90" s="29">
        <v>0</v>
      </c>
      <c r="AF90" s="29">
        <v>1501.19</v>
      </c>
      <c r="AG90" s="53">
        <f t="shared" si="15"/>
        <v>1234145.3100000003</v>
      </c>
    </row>
    <row r="91" spans="1:33" s="47" customFormat="1" ht="27.75" hidden="1" customHeight="1" outlineLevel="2" x14ac:dyDescent="0.2">
      <c r="A91" s="33" t="s">
        <v>317</v>
      </c>
      <c r="B91" s="34" t="s">
        <v>318</v>
      </c>
      <c r="C91" s="35" t="s">
        <v>346</v>
      </c>
      <c r="D91" s="35" t="s">
        <v>70</v>
      </c>
      <c r="E91" s="35" t="s">
        <v>351</v>
      </c>
      <c r="F91" s="36" t="s">
        <v>348</v>
      </c>
      <c r="G91" s="36" t="s">
        <v>72</v>
      </c>
      <c r="H91" s="35" t="s">
        <v>349</v>
      </c>
      <c r="I91" s="35" t="s">
        <v>67</v>
      </c>
      <c r="J91" s="35" t="s">
        <v>352</v>
      </c>
      <c r="K91" s="51">
        <v>687653.87000000011</v>
      </c>
      <c r="L91" s="51">
        <v>318109.14</v>
      </c>
      <c r="M91" s="51">
        <v>40001.520000000011</v>
      </c>
      <c r="N91" s="51">
        <v>6941675.6399999997</v>
      </c>
      <c r="O91" s="51">
        <v>196618.58</v>
      </c>
      <c r="P91" s="51">
        <v>93336.889999999985</v>
      </c>
      <c r="Q91" s="51">
        <v>34240.94</v>
      </c>
      <c r="R91" s="51">
        <v>221965.49</v>
      </c>
      <c r="S91" s="51">
        <v>154494.29</v>
      </c>
      <c r="T91" s="51">
        <v>1371876.1500000001</v>
      </c>
      <c r="U91" s="51">
        <v>5651000.8499999996</v>
      </c>
      <c r="V91" s="52">
        <v>21481.75</v>
      </c>
      <c r="W91" s="52">
        <v>93336.889999999985</v>
      </c>
      <c r="X91" s="52">
        <v>167926.71000000002</v>
      </c>
      <c r="Y91" s="52">
        <v>40001.530000000006</v>
      </c>
      <c r="Z91" s="52">
        <v>0</v>
      </c>
      <c r="AA91" s="52">
        <v>167713.02000000002</v>
      </c>
      <c r="AB91" s="52">
        <v>89.909999999999982</v>
      </c>
      <c r="AC91" s="37">
        <f t="shared" si="14"/>
        <v>16201523.17</v>
      </c>
      <c r="AD91" s="29">
        <v>40957.300000000003</v>
      </c>
      <c r="AE91" s="29">
        <v>119500.29</v>
      </c>
      <c r="AF91" s="29">
        <v>20947.91</v>
      </c>
      <c r="AG91" s="54">
        <f t="shared" si="15"/>
        <v>16382928.67</v>
      </c>
    </row>
    <row r="92" spans="1:33" s="47" customFormat="1" ht="27.75" hidden="1" customHeight="1" outlineLevel="2" x14ac:dyDescent="0.2">
      <c r="A92" s="33" t="s">
        <v>317</v>
      </c>
      <c r="B92" s="34" t="s">
        <v>318</v>
      </c>
      <c r="C92" s="35" t="s">
        <v>353</v>
      </c>
      <c r="D92" s="35" t="s">
        <v>62</v>
      </c>
      <c r="E92" s="35" t="s">
        <v>354</v>
      </c>
      <c r="F92" s="36" t="s">
        <v>355</v>
      </c>
      <c r="G92" s="36" t="s">
        <v>65</v>
      </c>
      <c r="H92" s="35" t="s">
        <v>356</v>
      </c>
      <c r="I92" s="35" t="s">
        <v>67</v>
      </c>
      <c r="J92" s="35" t="s">
        <v>357</v>
      </c>
      <c r="K92" s="51">
        <v>135842.88999999998</v>
      </c>
      <c r="L92" s="51">
        <v>58430.49</v>
      </c>
      <c r="M92" s="51">
        <v>1997.2399999999998</v>
      </c>
      <c r="N92" s="51">
        <v>807231.92</v>
      </c>
      <c r="O92" s="51">
        <v>73780.23</v>
      </c>
      <c r="P92" s="51">
        <v>4660.2099999999991</v>
      </c>
      <c r="Q92" s="51">
        <v>5984.27</v>
      </c>
      <c r="R92" s="51">
        <v>87046.959999999992</v>
      </c>
      <c r="S92" s="51">
        <v>36737.68</v>
      </c>
      <c r="T92" s="51">
        <v>143024.44</v>
      </c>
      <c r="U92" s="51">
        <v>741842.27000000025</v>
      </c>
      <c r="V92" s="52">
        <v>-423.20000000000005</v>
      </c>
      <c r="W92" s="52">
        <v>4660.2099999999991</v>
      </c>
      <c r="X92" s="52">
        <v>79080.469999999972</v>
      </c>
      <c r="Y92" s="52">
        <v>1997.2499999999998</v>
      </c>
      <c r="Z92" s="52">
        <v>0</v>
      </c>
      <c r="AA92" s="52">
        <v>52338.869999999995</v>
      </c>
      <c r="AB92" s="52">
        <v>86.19999999999996</v>
      </c>
      <c r="AC92" s="37">
        <f t="shared" si="14"/>
        <v>2234318.4000000004</v>
      </c>
      <c r="AD92" s="29">
        <v>5617.7699999999995</v>
      </c>
      <c r="AE92" s="29">
        <v>0</v>
      </c>
      <c r="AF92" s="29">
        <v>7179.08</v>
      </c>
      <c r="AG92" s="53">
        <f t="shared" si="15"/>
        <v>2247115.2500000005</v>
      </c>
    </row>
    <row r="93" spans="1:33" s="47" customFormat="1" ht="27.75" hidden="1" customHeight="1" outlineLevel="2" x14ac:dyDescent="0.2">
      <c r="A93" s="33" t="s">
        <v>317</v>
      </c>
      <c r="B93" s="34" t="s">
        <v>318</v>
      </c>
      <c r="C93" s="35" t="s">
        <v>353</v>
      </c>
      <c r="D93" s="35" t="s">
        <v>70</v>
      </c>
      <c r="E93" s="35" t="s">
        <v>358</v>
      </c>
      <c r="F93" s="36" t="s">
        <v>355</v>
      </c>
      <c r="G93" s="36" t="s">
        <v>72</v>
      </c>
      <c r="H93" s="35" t="s">
        <v>356</v>
      </c>
      <c r="I93" s="35" t="s">
        <v>67</v>
      </c>
      <c r="J93" s="35" t="s">
        <v>359</v>
      </c>
      <c r="K93" s="51">
        <v>4351167.2900000019</v>
      </c>
      <c r="L93" s="51">
        <v>2136707.370000001</v>
      </c>
      <c r="M93" s="51">
        <v>92778.58</v>
      </c>
      <c r="N93" s="51">
        <v>25460048.220000003</v>
      </c>
      <c r="O93" s="51">
        <v>1645607.29</v>
      </c>
      <c r="P93" s="51">
        <v>216483.36</v>
      </c>
      <c r="Q93" s="51">
        <v>153416.49999999997</v>
      </c>
      <c r="R93" s="51">
        <v>878120.9500000003</v>
      </c>
      <c r="S93" s="51">
        <v>863594.07</v>
      </c>
      <c r="T93" s="51">
        <v>5319209.2200000007</v>
      </c>
      <c r="U93" s="51">
        <v>22640382.710000012</v>
      </c>
      <c r="V93" s="52">
        <v>270621.30999999994</v>
      </c>
      <c r="W93" s="52">
        <v>216483.36</v>
      </c>
      <c r="X93" s="52">
        <v>615344.06000000006</v>
      </c>
      <c r="Y93" s="52">
        <v>92778.61</v>
      </c>
      <c r="Z93" s="52">
        <v>0</v>
      </c>
      <c r="AA93" s="52">
        <v>1082415.6099999999</v>
      </c>
      <c r="AB93" s="52">
        <v>4067.3999999999996</v>
      </c>
      <c r="AC93" s="37">
        <f t="shared" si="14"/>
        <v>66039225.910000019</v>
      </c>
      <c r="AD93" s="29">
        <v>167177.76</v>
      </c>
      <c r="AE93" s="29">
        <v>525882.78</v>
      </c>
      <c r="AF93" s="29">
        <v>138804.04</v>
      </c>
      <c r="AG93" s="53">
        <f t="shared" si="15"/>
        <v>66871090.490000017</v>
      </c>
    </row>
    <row r="94" spans="1:33" s="47" customFormat="1" ht="27.75" hidden="1" customHeight="1" outlineLevel="2" x14ac:dyDescent="0.2">
      <c r="A94" s="33" t="s">
        <v>317</v>
      </c>
      <c r="B94" s="34" t="s">
        <v>318</v>
      </c>
      <c r="C94" s="35" t="s">
        <v>360</v>
      </c>
      <c r="D94" s="35" t="s">
        <v>62</v>
      </c>
      <c r="E94" s="35" t="s">
        <v>361</v>
      </c>
      <c r="F94" s="36" t="s">
        <v>362</v>
      </c>
      <c r="G94" s="36" t="s">
        <v>77</v>
      </c>
      <c r="H94" s="35" t="s">
        <v>363</v>
      </c>
      <c r="I94" s="35" t="s">
        <v>67</v>
      </c>
      <c r="J94" s="35" t="s">
        <v>364</v>
      </c>
      <c r="K94" s="51">
        <v>3195.65</v>
      </c>
      <c r="L94" s="51">
        <v>253.88</v>
      </c>
      <c r="M94" s="51">
        <v>0</v>
      </c>
      <c r="N94" s="51">
        <v>2587.7400000000002</v>
      </c>
      <c r="O94" s="51">
        <v>675.24</v>
      </c>
      <c r="P94" s="51">
        <v>0</v>
      </c>
      <c r="Q94" s="51">
        <v>0</v>
      </c>
      <c r="R94" s="51">
        <v>272.81</v>
      </c>
      <c r="S94" s="51">
        <v>2.2200000000000002</v>
      </c>
      <c r="T94" s="51">
        <v>276.74</v>
      </c>
      <c r="U94" s="51">
        <v>2659.82</v>
      </c>
      <c r="V94" s="52">
        <v>70.8</v>
      </c>
      <c r="W94" s="52" t="s">
        <v>69</v>
      </c>
      <c r="X94" s="52">
        <v>120.60000000000001</v>
      </c>
      <c r="Y94" s="52">
        <v>0</v>
      </c>
      <c r="Z94" s="52">
        <v>0</v>
      </c>
      <c r="AA94" s="52">
        <v>249.18</v>
      </c>
      <c r="AB94" s="52">
        <v>-0.03</v>
      </c>
      <c r="AC94" s="37">
        <f t="shared" si="14"/>
        <v>10364.65</v>
      </c>
      <c r="AD94" s="29">
        <v>25.980000000000008</v>
      </c>
      <c r="AE94" s="29">
        <v>0</v>
      </c>
      <c r="AF94" s="29">
        <v>0</v>
      </c>
      <c r="AG94" s="53">
        <f t="shared" si="15"/>
        <v>10390.629999999999</v>
      </c>
    </row>
    <row r="95" spans="1:33" s="47" customFormat="1" ht="27.75" hidden="1" customHeight="1" outlineLevel="2" x14ac:dyDescent="0.2">
      <c r="A95" s="33" t="s">
        <v>317</v>
      </c>
      <c r="B95" s="34" t="s">
        <v>318</v>
      </c>
      <c r="C95" s="35" t="s">
        <v>360</v>
      </c>
      <c r="D95" s="35" t="s">
        <v>80</v>
      </c>
      <c r="E95" s="35" t="s">
        <v>365</v>
      </c>
      <c r="F95" s="36" t="s">
        <v>362</v>
      </c>
      <c r="G95" s="36" t="s">
        <v>366</v>
      </c>
      <c r="H95" s="35" t="s">
        <v>363</v>
      </c>
      <c r="I95" s="35" t="s">
        <v>67</v>
      </c>
      <c r="J95" s="35" t="s">
        <v>367</v>
      </c>
      <c r="K95" s="51">
        <v>2371.14</v>
      </c>
      <c r="L95" s="51">
        <v>488.6</v>
      </c>
      <c r="M95" s="51">
        <v>0</v>
      </c>
      <c r="N95" s="51">
        <v>2370.15</v>
      </c>
      <c r="O95" s="51">
        <v>1029.29</v>
      </c>
      <c r="P95" s="51">
        <v>0</v>
      </c>
      <c r="Q95" s="51">
        <v>0</v>
      </c>
      <c r="R95" s="51">
        <v>1.48</v>
      </c>
      <c r="S95" s="51">
        <v>29.87</v>
      </c>
      <c r="T95" s="51">
        <v>818.66</v>
      </c>
      <c r="U95" s="51">
        <v>2729.7</v>
      </c>
      <c r="V95" s="52">
        <v>0</v>
      </c>
      <c r="W95" s="52" t="s">
        <v>69</v>
      </c>
      <c r="X95" s="52">
        <v>1.59</v>
      </c>
      <c r="Y95" s="52">
        <v>0</v>
      </c>
      <c r="Z95" s="52">
        <v>0</v>
      </c>
      <c r="AA95" s="52">
        <v>290.89</v>
      </c>
      <c r="AB95" s="52">
        <v>1.51</v>
      </c>
      <c r="AC95" s="37">
        <f t="shared" si="14"/>
        <v>10132.879999999999</v>
      </c>
      <c r="AD95" s="29">
        <v>25.41</v>
      </c>
      <c r="AE95" s="29">
        <v>0</v>
      </c>
      <c r="AF95" s="29">
        <v>0</v>
      </c>
      <c r="AG95" s="53">
        <f t="shared" si="15"/>
        <v>10158.289999999999</v>
      </c>
    </row>
    <row r="96" spans="1:33" s="47" customFormat="1" ht="27.75" hidden="1" customHeight="1" outlineLevel="2" x14ac:dyDescent="0.2">
      <c r="A96" s="33" t="s">
        <v>317</v>
      </c>
      <c r="B96" s="34" t="s">
        <v>318</v>
      </c>
      <c r="C96" s="35" t="s">
        <v>360</v>
      </c>
      <c r="D96" s="35" t="s">
        <v>122</v>
      </c>
      <c r="E96" s="35" t="s">
        <v>368</v>
      </c>
      <c r="F96" s="36" t="s">
        <v>362</v>
      </c>
      <c r="G96" s="36" t="s">
        <v>369</v>
      </c>
      <c r="H96" s="35" t="s">
        <v>363</v>
      </c>
      <c r="I96" s="35" t="s">
        <v>67</v>
      </c>
      <c r="J96" s="35" t="s">
        <v>370</v>
      </c>
      <c r="K96" s="51">
        <v>1946.0300000000002</v>
      </c>
      <c r="L96" s="51">
        <v>661.69</v>
      </c>
      <c r="M96" s="51">
        <v>0</v>
      </c>
      <c r="N96" s="51">
        <v>3619.1</v>
      </c>
      <c r="O96" s="51">
        <v>1462.47</v>
      </c>
      <c r="P96" s="51">
        <v>0</v>
      </c>
      <c r="Q96" s="51">
        <v>0</v>
      </c>
      <c r="R96" s="51">
        <v>28.17</v>
      </c>
      <c r="S96" s="51">
        <v>91.78</v>
      </c>
      <c r="T96" s="51">
        <v>1124.02</v>
      </c>
      <c r="U96" s="51">
        <v>3131.4500000000003</v>
      </c>
      <c r="V96" s="52">
        <v>0</v>
      </c>
      <c r="W96" s="52" t="s">
        <v>69</v>
      </c>
      <c r="X96" s="52">
        <v>30.1</v>
      </c>
      <c r="Y96" s="52">
        <v>0</v>
      </c>
      <c r="Z96" s="52">
        <v>0</v>
      </c>
      <c r="AA96" s="52">
        <v>199.43</v>
      </c>
      <c r="AB96" s="52">
        <v>7.1999999999999993</v>
      </c>
      <c r="AC96" s="37">
        <f t="shared" si="14"/>
        <v>12301.440000000002</v>
      </c>
      <c r="AD96" s="29">
        <v>30.83</v>
      </c>
      <c r="AE96" s="29">
        <v>0</v>
      </c>
      <c r="AF96" s="29">
        <v>0</v>
      </c>
      <c r="AG96" s="53">
        <f t="shared" si="15"/>
        <v>12332.270000000002</v>
      </c>
    </row>
    <row r="97" spans="1:33" s="47" customFormat="1" ht="27.75" hidden="1" customHeight="1" outlineLevel="2" x14ac:dyDescent="0.2">
      <c r="A97" s="33" t="s">
        <v>317</v>
      </c>
      <c r="B97" s="34" t="s">
        <v>318</v>
      </c>
      <c r="C97" s="35" t="s">
        <v>360</v>
      </c>
      <c r="D97" s="35" t="s">
        <v>178</v>
      </c>
      <c r="E97" s="35" t="s">
        <v>371</v>
      </c>
      <c r="F97" s="36" t="s">
        <v>362</v>
      </c>
      <c r="G97" s="36" t="s">
        <v>372</v>
      </c>
      <c r="H97" s="35" t="s">
        <v>363</v>
      </c>
      <c r="I97" s="35" t="s">
        <v>67</v>
      </c>
      <c r="J97" s="35" t="s">
        <v>373</v>
      </c>
      <c r="K97" s="51">
        <v>1089.1600000000001</v>
      </c>
      <c r="L97" s="51">
        <v>263.07</v>
      </c>
      <c r="M97" s="51">
        <v>0.17</v>
      </c>
      <c r="N97" s="51">
        <v>3972.19</v>
      </c>
      <c r="O97" s="51">
        <v>314.12</v>
      </c>
      <c r="P97" s="51">
        <v>0.39</v>
      </c>
      <c r="Q97" s="51">
        <v>256.27999999999997</v>
      </c>
      <c r="R97" s="51">
        <v>308.38</v>
      </c>
      <c r="S97" s="51">
        <v>332.86</v>
      </c>
      <c r="T97" s="51">
        <v>756.62999999999988</v>
      </c>
      <c r="U97" s="51">
        <v>3611.87</v>
      </c>
      <c r="V97" s="52">
        <v>15.379999999999999</v>
      </c>
      <c r="W97" s="52">
        <v>0.39</v>
      </c>
      <c r="X97" s="52">
        <v>65.7</v>
      </c>
      <c r="Y97" s="52">
        <v>0.17</v>
      </c>
      <c r="Z97" s="52">
        <v>0</v>
      </c>
      <c r="AA97" s="52">
        <v>196.51</v>
      </c>
      <c r="AB97" s="52">
        <v>159.06000000000003</v>
      </c>
      <c r="AC97" s="37">
        <f t="shared" si="14"/>
        <v>11342.329999999998</v>
      </c>
      <c r="AD97" s="29">
        <v>28.439999999999998</v>
      </c>
      <c r="AE97" s="29">
        <v>0</v>
      </c>
      <c r="AF97" s="29">
        <v>0</v>
      </c>
      <c r="AG97" s="53">
        <f t="shared" si="15"/>
        <v>11370.769999999999</v>
      </c>
    </row>
    <row r="98" spans="1:33" s="47" customFormat="1" ht="27.75" hidden="1" customHeight="1" outlineLevel="2" x14ac:dyDescent="0.2">
      <c r="A98" s="33" t="s">
        <v>317</v>
      </c>
      <c r="B98" s="34" t="s">
        <v>318</v>
      </c>
      <c r="C98" s="35" t="s">
        <v>360</v>
      </c>
      <c r="D98" s="35" t="s">
        <v>209</v>
      </c>
      <c r="E98" s="35" t="s">
        <v>374</v>
      </c>
      <c r="F98" s="36" t="s">
        <v>362</v>
      </c>
      <c r="G98" s="36" t="s">
        <v>375</v>
      </c>
      <c r="H98" s="35" t="s">
        <v>363</v>
      </c>
      <c r="I98" s="35" t="s">
        <v>67</v>
      </c>
      <c r="J98" s="35" t="s">
        <v>376</v>
      </c>
      <c r="K98" s="51">
        <v>3873.610000000001</v>
      </c>
      <c r="L98" s="51">
        <v>2902.9700000000003</v>
      </c>
      <c r="M98" s="51">
        <v>0</v>
      </c>
      <c r="N98" s="51">
        <v>6426.1</v>
      </c>
      <c r="O98" s="51">
        <v>2845.38</v>
      </c>
      <c r="P98" s="51">
        <v>0</v>
      </c>
      <c r="Q98" s="51">
        <v>123.63</v>
      </c>
      <c r="R98" s="51">
        <v>41.179999999999993</v>
      </c>
      <c r="S98" s="51">
        <v>395.39</v>
      </c>
      <c r="T98" s="51">
        <v>1124.8599999999999</v>
      </c>
      <c r="U98" s="51">
        <v>9400.81</v>
      </c>
      <c r="V98" s="52">
        <v>98.77</v>
      </c>
      <c r="W98" s="52" t="s">
        <v>69</v>
      </c>
      <c r="X98" s="52">
        <v>-6.68</v>
      </c>
      <c r="Y98" s="52">
        <v>0</v>
      </c>
      <c r="Z98" s="52">
        <v>0</v>
      </c>
      <c r="AA98" s="52">
        <v>50.550000000000004</v>
      </c>
      <c r="AB98" s="52">
        <v>-13.879999999999997</v>
      </c>
      <c r="AC98" s="37">
        <f t="shared" si="14"/>
        <v>27262.69</v>
      </c>
      <c r="AD98" s="29">
        <v>68.320000000000022</v>
      </c>
      <c r="AE98" s="29">
        <v>0</v>
      </c>
      <c r="AF98" s="29">
        <v>0</v>
      </c>
      <c r="AG98" s="53">
        <f t="shared" si="15"/>
        <v>27331.01</v>
      </c>
    </row>
    <row r="99" spans="1:33" s="47" customFormat="1" ht="27.75" hidden="1" customHeight="1" outlineLevel="2" x14ac:dyDescent="0.2">
      <c r="A99" s="33" t="s">
        <v>317</v>
      </c>
      <c r="B99" s="34" t="s">
        <v>318</v>
      </c>
      <c r="C99" s="35" t="s">
        <v>360</v>
      </c>
      <c r="D99" s="35" t="s">
        <v>213</v>
      </c>
      <c r="E99" s="35" t="s">
        <v>377</v>
      </c>
      <c r="F99" s="36" t="s">
        <v>362</v>
      </c>
      <c r="G99" s="36" t="s">
        <v>378</v>
      </c>
      <c r="H99" s="35" t="s">
        <v>363</v>
      </c>
      <c r="I99" s="35" t="s">
        <v>67</v>
      </c>
      <c r="J99" s="35" t="s">
        <v>379</v>
      </c>
      <c r="K99" s="51">
        <v>204.42000000000002</v>
      </c>
      <c r="L99" s="51">
        <v>0</v>
      </c>
      <c r="M99" s="51">
        <v>0</v>
      </c>
      <c r="N99" s="51">
        <v>243.79</v>
      </c>
      <c r="O99" s="51">
        <v>145.33000000000001</v>
      </c>
      <c r="P99" s="51">
        <v>0</v>
      </c>
      <c r="Q99" s="51">
        <v>0</v>
      </c>
      <c r="R99" s="51">
        <v>-10.210000000000001</v>
      </c>
      <c r="S99" s="51">
        <v>3.62</v>
      </c>
      <c r="T99" s="51">
        <v>182.85</v>
      </c>
      <c r="U99" s="51">
        <v>90.93</v>
      </c>
      <c r="V99" s="52">
        <v>-11.66</v>
      </c>
      <c r="W99" s="52" t="s">
        <v>69</v>
      </c>
      <c r="X99" s="52" t="s">
        <v>69</v>
      </c>
      <c r="Y99" s="52">
        <v>0</v>
      </c>
      <c r="Z99" s="52">
        <v>0</v>
      </c>
      <c r="AA99" s="52">
        <v>0</v>
      </c>
      <c r="AB99" s="52">
        <v>-7.34</v>
      </c>
      <c r="AC99" s="37">
        <f t="shared" si="14"/>
        <v>841.73</v>
      </c>
      <c r="AD99" s="29">
        <v>2.14</v>
      </c>
      <c r="AE99" s="29">
        <v>0</v>
      </c>
      <c r="AF99" s="29">
        <v>11.66</v>
      </c>
      <c r="AG99" s="53">
        <f t="shared" si="15"/>
        <v>855.53</v>
      </c>
    </row>
    <row r="100" spans="1:33" s="47" customFormat="1" ht="27.75" hidden="1" customHeight="1" outlineLevel="2" x14ac:dyDescent="0.2">
      <c r="A100" s="33" t="s">
        <v>317</v>
      </c>
      <c r="B100" s="34" t="s">
        <v>318</v>
      </c>
      <c r="C100" s="35" t="s">
        <v>360</v>
      </c>
      <c r="D100" s="35" t="s">
        <v>217</v>
      </c>
      <c r="E100" s="35" t="s">
        <v>380</v>
      </c>
      <c r="F100" s="36" t="s">
        <v>362</v>
      </c>
      <c r="G100" s="36" t="s">
        <v>381</v>
      </c>
      <c r="H100" s="35" t="s">
        <v>363</v>
      </c>
      <c r="I100" s="35" t="s">
        <v>67</v>
      </c>
      <c r="J100" s="35" t="s">
        <v>382</v>
      </c>
      <c r="K100" s="51">
        <v>-29809.85999999999</v>
      </c>
      <c r="L100" s="51">
        <v>153.91</v>
      </c>
      <c r="M100" s="51">
        <v>1.03</v>
      </c>
      <c r="N100" s="51">
        <v>9087.31</v>
      </c>
      <c r="O100" s="51">
        <v>20.43</v>
      </c>
      <c r="P100" s="51">
        <v>2.38</v>
      </c>
      <c r="Q100" s="51">
        <v>2.99</v>
      </c>
      <c r="R100" s="51">
        <v>-2121.6199999999994</v>
      </c>
      <c r="S100" s="51">
        <v>384.34999999999997</v>
      </c>
      <c r="T100" s="51">
        <v>15.859999999999998</v>
      </c>
      <c r="U100" s="51">
        <v>8409.74</v>
      </c>
      <c r="V100" s="52">
        <v>-867.51</v>
      </c>
      <c r="W100" s="52">
        <v>2.38</v>
      </c>
      <c r="X100" s="52" t="s">
        <v>69</v>
      </c>
      <c r="Y100" s="52">
        <v>1.03</v>
      </c>
      <c r="Z100" s="52">
        <v>0</v>
      </c>
      <c r="AA100" s="52">
        <v>10049.030000000001</v>
      </c>
      <c r="AB100" s="52">
        <v>477.94</v>
      </c>
      <c r="AC100" s="37">
        <f t="shared" si="14"/>
        <v>-4190.6099999999906</v>
      </c>
      <c r="AD100" s="29">
        <v>-19.230000000000008</v>
      </c>
      <c r="AE100" s="29">
        <v>0</v>
      </c>
      <c r="AF100" s="29">
        <v>942.67</v>
      </c>
      <c r="AG100" s="53">
        <f t="shared" si="15"/>
        <v>-3267.1699999999901</v>
      </c>
    </row>
    <row r="101" spans="1:33" s="47" customFormat="1" ht="27.75" hidden="1" customHeight="1" outlineLevel="2" x14ac:dyDescent="0.2">
      <c r="A101" s="33" t="s">
        <v>317</v>
      </c>
      <c r="B101" s="34" t="s">
        <v>318</v>
      </c>
      <c r="C101" s="35" t="s">
        <v>360</v>
      </c>
      <c r="D101" s="35" t="s">
        <v>70</v>
      </c>
      <c r="E101" s="35" t="s">
        <v>383</v>
      </c>
      <c r="F101" s="36" t="s">
        <v>362</v>
      </c>
      <c r="G101" s="36" t="s">
        <v>86</v>
      </c>
      <c r="H101" s="35" t="s">
        <v>363</v>
      </c>
      <c r="I101" s="35" t="s">
        <v>67</v>
      </c>
      <c r="J101" s="35" t="s">
        <v>384</v>
      </c>
      <c r="K101" s="51">
        <v>913045.1399999999</v>
      </c>
      <c r="L101" s="51">
        <v>72537.009999999995</v>
      </c>
      <c r="M101" s="51">
        <v>0</v>
      </c>
      <c r="N101" s="51">
        <v>739355.26</v>
      </c>
      <c r="O101" s="51">
        <v>192924.31</v>
      </c>
      <c r="P101" s="51">
        <v>0</v>
      </c>
      <c r="Q101" s="51">
        <v>0</v>
      </c>
      <c r="R101" s="51">
        <v>103907.04000000001</v>
      </c>
      <c r="S101" s="51">
        <v>636.04999999999995</v>
      </c>
      <c r="T101" s="51">
        <v>79066.53</v>
      </c>
      <c r="U101" s="51">
        <v>735807.24</v>
      </c>
      <c r="V101" s="52">
        <v>20229.330000000002</v>
      </c>
      <c r="W101" s="52" t="s">
        <v>69</v>
      </c>
      <c r="X101" s="52">
        <v>65949.75</v>
      </c>
      <c r="Y101" s="52">
        <v>0</v>
      </c>
      <c r="Z101" s="52">
        <v>0</v>
      </c>
      <c r="AA101" s="52">
        <v>71192.27</v>
      </c>
      <c r="AB101" s="52">
        <v>-4.82</v>
      </c>
      <c r="AC101" s="37">
        <f t="shared" si="14"/>
        <v>2994645.1100000003</v>
      </c>
      <c r="AD101" s="29">
        <v>7565.91</v>
      </c>
      <c r="AE101" s="29">
        <v>24147.29</v>
      </c>
      <c r="AF101" s="29">
        <v>0</v>
      </c>
      <c r="AG101" s="53">
        <f t="shared" si="15"/>
        <v>3026358.3100000005</v>
      </c>
    </row>
    <row r="102" spans="1:33" s="47" customFormat="1" ht="27.75" hidden="1" customHeight="1" outlineLevel="2" x14ac:dyDescent="0.2">
      <c r="A102" s="33" t="s">
        <v>317</v>
      </c>
      <c r="B102" s="34" t="s">
        <v>318</v>
      </c>
      <c r="C102" s="35" t="s">
        <v>360</v>
      </c>
      <c r="D102" s="35" t="s">
        <v>88</v>
      </c>
      <c r="E102" s="35" t="s">
        <v>385</v>
      </c>
      <c r="F102" s="36" t="s">
        <v>362</v>
      </c>
      <c r="G102" s="36" t="s">
        <v>386</v>
      </c>
      <c r="H102" s="35" t="s">
        <v>363</v>
      </c>
      <c r="I102" s="35" t="s">
        <v>67</v>
      </c>
      <c r="J102" s="35" t="s">
        <v>387</v>
      </c>
      <c r="K102" s="51">
        <v>677469.99</v>
      </c>
      <c r="L102" s="51">
        <v>139597.68</v>
      </c>
      <c r="M102" s="51">
        <v>0</v>
      </c>
      <c r="N102" s="51">
        <v>677184.25</v>
      </c>
      <c r="O102" s="51">
        <v>294084.43</v>
      </c>
      <c r="P102" s="51">
        <v>0</v>
      </c>
      <c r="Q102" s="51">
        <v>0</v>
      </c>
      <c r="R102" s="51">
        <v>26637.5</v>
      </c>
      <c r="S102" s="51">
        <v>8532.7199999999993</v>
      </c>
      <c r="T102" s="51">
        <v>233901.38</v>
      </c>
      <c r="U102" s="51">
        <v>756864.22</v>
      </c>
      <c r="V102" s="52">
        <v>0</v>
      </c>
      <c r="W102" s="52" t="s">
        <v>69</v>
      </c>
      <c r="X102" s="52">
        <v>32262.93</v>
      </c>
      <c r="Y102" s="52">
        <v>0</v>
      </c>
      <c r="Z102" s="52">
        <v>0</v>
      </c>
      <c r="AA102" s="52">
        <v>83112.540000000008</v>
      </c>
      <c r="AB102" s="52">
        <v>440.1</v>
      </c>
      <c r="AC102" s="37">
        <f t="shared" si="14"/>
        <v>2930087.74</v>
      </c>
      <c r="AD102" s="29">
        <v>7401.35</v>
      </c>
      <c r="AE102" s="29">
        <v>23050.51</v>
      </c>
      <c r="AF102" s="29">
        <v>0</v>
      </c>
      <c r="AG102" s="53">
        <f t="shared" si="15"/>
        <v>2960539.6</v>
      </c>
    </row>
    <row r="103" spans="1:33" s="47" customFormat="1" ht="27.75" hidden="1" customHeight="1" outlineLevel="2" x14ac:dyDescent="0.2">
      <c r="A103" s="33" t="s">
        <v>317</v>
      </c>
      <c r="B103" s="34" t="s">
        <v>318</v>
      </c>
      <c r="C103" s="35" t="s">
        <v>360</v>
      </c>
      <c r="D103" s="35" t="s">
        <v>131</v>
      </c>
      <c r="E103" s="35" t="s">
        <v>388</v>
      </c>
      <c r="F103" s="36" t="s">
        <v>362</v>
      </c>
      <c r="G103" s="36" t="s">
        <v>389</v>
      </c>
      <c r="H103" s="35" t="s">
        <v>363</v>
      </c>
      <c r="I103" s="35" t="s">
        <v>67</v>
      </c>
      <c r="J103" s="35" t="s">
        <v>390</v>
      </c>
      <c r="K103" s="51">
        <v>556007.29999999993</v>
      </c>
      <c r="L103" s="51">
        <v>189055.62</v>
      </c>
      <c r="M103" s="51">
        <v>0</v>
      </c>
      <c r="N103" s="51">
        <v>1034030.7</v>
      </c>
      <c r="O103" s="51">
        <v>417849.61</v>
      </c>
      <c r="P103" s="51">
        <v>0</v>
      </c>
      <c r="Q103" s="51">
        <v>0</v>
      </c>
      <c r="R103" s="51">
        <v>21064.42</v>
      </c>
      <c r="S103" s="51">
        <v>26223.26</v>
      </c>
      <c r="T103" s="51">
        <v>321148.19</v>
      </c>
      <c r="U103" s="51">
        <v>866348.22</v>
      </c>
      <c r="V103" s="52">
        <v>0</v>
      </c>
      <c r="W103" s="52" t="s">
        <v>69</v>
      </c>
      <c r="X103" s="52">
        <v>26154.7</v>
      </c>
      <c r="Y103" s="52">
        <v>0</v>
      </c>
      <c r="Z103" s="52">
        <v>0</v>
      </c>
      <c r="AA103" s="52">
        <v>56978.899999999994</v>
      </c>
      <c r="AB103" s="52">
        <v>2055.34</v>
      </c>
      <c r="AC103" s="37">
        <f t="shared" si="14"/>
        <v>3516916.2599999993</v>
      </c>
      <c r="AD103" s="29">
        <v>8885.3599999999969</v>
      </c>
      <c r="AE103" s="29">
        <v>28349.37</v>
      </c>
      <c r="AF103" s="29">
        <v>0</v>
      </c>
      <c r="AG103" s="53">
        <f t="shared" si="15"/>
        <v>3554150.9899999993</v>
      </c>
    </row>
    <row r="104" spans="1:33" s="47" customFormat="1" ht="27.75" hidden="1" customHeight="1" outlineLevel="2" x14ac:dyDescent="0.2">
      <c r="A104" s="33" t="s">
        <v>317</v>
      </c>
      <c r="B104" s="34" t="s">
        <v>318</v>
      </c>
      <c r="C104" s="35" t="s">
        <v>360</v>
      </c>
      <c r="D104" s="35" t="s">
        <v>190</v>
      </c>
      <c r="E104" s="35" t="s">
        <v>391</v>
      </c>
      <c r="F104" s="36" t="s">
        <v>362</v>
      </c>
      <c r="G104" s="36" t="s">
        <v>392</v>
      </c>
      <c r="H104" s="35" t="s">
        <v>363</v>
      </c>
      <c r="I104" s="35" t="s">
        <v>67</v>
      </c>
      <c r="J104" s="35" t="s">
        <v>393</v>
      </c>
      <c r="K104" s="51">
        <v>311184.00000000006</v>
      </c>
      <c r="L104" s="51">
        <v>75164.94</v>
      </c>
      <c r="M104" s="51">
        <v>48.12</v>
      </c>
      <c r="N104" s="51">
        <v>1134910.3899999999</v>
      </c>
      <c r="O104" s="51">
        <v>89748.39</v>
      </c>
      <c r="P104" s="51">
        <v>112.29</v>
      </c>
      <c r="Q104" s="51">
        <v>73221.27</v>
      </c>
      <c r="R104" s="51">
        <v>90439.49</v>
      </c>
      <c r="S104" s="51">
        <v>95104.44</v>
      </c>
      <c r="T104" s="51">
        <v>216173.05000000002</v>
      </c>
      <c r="U104" s="51">
        <v>1010604.96</v>
      </c>
      <c r="V104" s="52">
        <v>4392.43</v>
      </c>
      <c r="W104" s="52">
        <v>112.29</v>
      </c>
      <c r="X104" s="52">
        <v>24643.030000000002</v>
      </c>
      <c r="Y104" s="52">
        <v>48.12</v>
      </c>
      <c r="Z104" s="52">
        <v>0</v>
      </c>
      <c r="AA104" s="52">
        <v>56145.76999999999</v>
      </c>
      <c r="AB104" s="52">
        <v>45471.56</v>
      </c>
      <c r="AC104" s="37">
        <f t="shared" si="14"/>
        <v>3227524.54</v>
      </c>
      <c r="AD104" s="29">
        <v>8142.56</v>
      </c>
      <c r="AE104" s="29">
        <v>21356.11</v>
      </c>
      <c r="AF104" s="29">
        <v>0</v>
      </c>
      <c r="AG104" s="53">
        <f t="shared" si="15"/>
        <v>3257023.21</v>
      </c>
    </row>
    <row r="105" spans="1:33" s="47" customFormat="1" ht="27.75" hidden="1" customHeight="1" outlineLevel="2" x14ac:dyDescent="0.2">
      <c r="A105" s="33" t="s">
        <v>317</v>
      </c>
      <c r="B105" s="34" t="s">
        <v>318</v>
      </c>
      <c r="C105" s="35" t="s">
        <v>360</v>
      </c>
      <c r="D105" s="35" t="s">
        <v>237</v>
      </c>
      <c r="E105" s="35" t="s">
        <v>394</v>
      </c>
      <c r="F105" s="36" t="s">
        <v>362</v>
      </c>
      <c r="G105" s="36" t="s">
        <v>395</v>
      </c>
      <c r="H105" s="35" t="s">
        <v>363</v>
      </c>
      <c r="I105" s="35" t="s">
        <v>67</v>
      </c>
      <c r="J105" s="35" t="s">
        <v>396</v>
      </c>
      <c r="K105" s="51">
        <v>1105897.9900000002</v>
      </c>
      <c r="L105" s="51">
        <v>829423.16999999993</v>
      </c>
      <c r="M105" s="51">
        <v>0</v>
      </c>
      <c r="N105" s="51">
        <v>1836032.67</v>
      </c>
      <c r="O105" s="51">
        <v>812965.66</v>
      </c>
      <c r="P105" s="51">
        <v>0</v>
      </c>
      <c r="Q105" s="51">
        <v>35321.86</v>
      </c>
      <c r="R105" s="51">
        <v>49756.360000000008</v>
      </c>
      <c r="S105" s="51">
        <v>112968.8</v>
      </c>
      <c r="T105" s="51">
        <v>321385.93</v>
      </c>
      <c r="U105" s="51">
        <v>2626441.61</v>
      </c>
      <c r="V105" s="52">
        <v>28220.34</v>
      </c>
      <c r="W105" s="52" t="s">
        <v>69</v>
      </c>
      <c r="X105" s="52">
        <v>46302.01</v>
      </c>
      <c r="Y105" s="52">
        <v>0</v>
      </c>
      <c r="Z105" s="52">
        <v>0</v>
      </c>
      <c r="AA105" s="52">
        <v>14440.82</v>
      </c>
      <c r="AB105" s="52">
        <v>-3969.1299999999997</v>
      </c>
      <c r="AC105" s="37">
        <f t="shared" si="14"/>
        <v>7815188.0900000008</v>
      </c>
      <c r="AD105" s="29">
        <v>19736.09</v>
      </c>
      <c r="AE105" s="29">
        <v>59504.08</v>
      </c>
      <c r="AF105" s="29">
        <v>0</v>
      </c>
      <c r="AG105" s="53">
        <f t="shared" si="15"/>
        <v>7894428.2600000007</v>
      </c>
    </row>
    <row r="106" spans="1:33" s="47" customFormat="1" ht="27.75" hidden="1" customHeight="1" outlineLevel="2" x14ac:dyDescent="0.2">
      <c r="A106" s="33" t="s">
        <v>317</v>
      </c>
      <c r="B106" s="34" t="s">
        <v>318</v>
      </c>
      <c r="C106" s="35" t="s">
        <v>360</v>
      </c>
      <c r="D106" s="35" t="s">
        <v>241</v>
      </c>
      <c r="E106" s="35" t="s">
        <v>397</v>
      </c>
      <c r="F106" s="36" t="s">
        <v>362</v>
      </c>
      <c r="G106" s="36" t="s">
        <v>398</v>
      </c>
      <c r="H106" s="35" t="s">
        <v>363</v>
      </c>
      <c r="I106" s="35" t="s">
        <v>67</v>
      </c>
      <c r="J106" s="35" t="s">
        <v>399</v>
      </c>
      <c r="K106" s="51">
        <v>58402.92</v>
      </c>
      <c r="L106" s="51">
        <v>0</v>
      </c>
      <c r="M106" s="51">
        <v>0</v>
      </c>
      <c r="N106" s="51">
        <v>69655.009999999995</v>
      </c>
      <c r="O106" s="51">
        <v>41520.589999999997</v>
      </c>
      <c r="P106" s="51">
        <v>0</v>
      </c>
      <c r="Q106" s="51">
        <v>0</v>
      </c>
      <c r="R106" s="51">
        <v>-1637.0400000000002</v>
      </c>
      <c r="S106" s="51">
        <v>1035.97</v>
      </c>
      <c r="T106" s="51">
        <v>52242.48</v>
      </c>
      <c r="U106" s="51">
        <v>23953.22</v>
      </c>
      <c r="V106" s="52">
        <v>-3331.69</v>
      </c>
      <c r="W106" s="52" t="s">
        <v>69</v>
      </c>
      <c r="X106" s="52">
        <v>1640.52</v>
      </c>
      <c r="Y106" s="52">
        <v>0</v>
      </c>
      <c r="Z106" s="52">
        <v>0</v>
      </c>
      <c r="AA106" s="52">
        <v>0</v>
      </c>
      <c r="AB106" s="52">
        <v>-2093.94</v>
      </c>
      <c r="AC106" s="37">
        <f t="shared" si="14"/>
        <v>241388.03999999998</v>
      </c>
      <c r="AD106" s="29">
        <v>618.42000000000007</v>
      </c>
      <c r="AE106" s="29">
        <v>2027.57</v>
      </c>
      <c r="AF106" s="29">
        <v>3331.69</v>
      </c>
      <c r="AG106" s="53">
        <f t="shared" si="15"/>
        <v>247365.72</v>
      </c>
    </row>
    <row r="107" spans="1:33" s="47" customFormat="1" ht="27.75" hidden="1" customHeight="1" outlineLevel="2" x14ac:dyDescent="0.2">
      <c r="A107" s="33" t="s">
        <v>317</v>
      </c>
      <c r="B107" s="34" t="s">
        <v>318</v>
      </c>
      <c r="C107" s="35" t="s">
        <v>360</v>
      </c>
      <c r="D107" s="35" t="s">
        <v>245</v>
      </c>
      <c r="E107" s="35" t="s">
        <v>400</v>
      </c>
      <c r="F107" s="36" t="s">
        <v>362</v>
      </c>
      <c r="G107" s="36" t="s">
        <v>401</v>
      </c>
      <c r="H107" s="35" t="s">
        <v>363</v>
      </c>
      <c r="I107" s="35" t="s">
        <v>67</v>
      </c>
      <c r="J107" s="35" t="s">
        <v>402</v>
      </c>
      <c r="K107" s="51">
        <v>23397.800000000003</v>
      </c>
      <c r="L107" s="51">
        <v>22881.329999999998</v>
      </c>
      <c r="M107" s="51">
        <v>291.08</v>
      </c>
      <c r="N107" s="51">
        <v>206120.65</v>
      </c>
      <c r="O107" s="51">
        <v>5834.03</v>
      </c>
      <c r="P107" s="51">
        <v>679.17000000000007</v>
      </c>
      <c r="Q107" s="51">
        <v>853.93</v>
      </c>
      <c r="R107" s="51">
        <v>7701.1899999999987</v>
      </c>
      <c r="S107" s="51">
        <v>3032.26</v>
      </c>
      <c r="T107" s="51">
        <v>39805.150000000009</v>
      </c>
      <c r="U107" s="51">
        <v>199394.11</v>
      </c>
      <c r="V107" s="52">
        <v>-27608.29</v>
      </c>
      <c r="W107" s="52">
        <v>679.17000000000007</v>
      </c>
      <c r="X107" s="52">
        <v>39.94</v>
      </c>
      <c r="Y107" s="52">
        <v>291.08</v>
      </c>
      <c r="Z107" s="52">
        <v>0</v>
      </c>
      <c r="AA107" s="52">
        <v>48146.66</v>
      </c>
      <c r="AB107" s="52">
        <v>136554.20000000001</v>
      </c>
      <c r="AC107" s="37">
        <f t="shared" si="14"/>
        <v>668093.46</v>
      </c>
      <c r="AD107" s="29">
        <v>1797.9900000000002</v>
      </c>
      <c r="AE107" s="29">
        <v>4572.41</v>
      </c>
      <c r="AF107" s="29">
        <v>49082.96</v>
      </c>
      <c r="AG107" s="53">
        <f t="shared" si="15"/>
        <v>723546.82</v>
      </c>
    </row>
    <row r="108" spans="1:33" s="47" customFormat="1" ht="27.75" hidden="1" customHeight="1" outlineLevel="2" x14ac:dyDescent="0.2">
      <c r="A108" s="33" t="s">
        <v>317</v>
      </c>
      <c r="B108" s="34" t="s">
        <v>318</v>
      </c>
      <c r="C108" s="35" t="s">
        <v>403</v>
      </c>
      <c r="D108" s="35" t="s">
        <v>62</v>
      </c>
      <c r="E108" s="35" t="s">
        <v>404</v>
      </c>
      <c r="F108" s="36" t="s">
        <v>405</v>
      </c>
      <c r="G108" s="36" t="s">
        <v>65</v>
      </c>
      <c r="H108" s="35" t="s">
        <v>406</v>
      </c>
      <c r="I108" s="35" t="s">
        <v>67</v>
      </c>
      <c r="J108" s="35" t="s">
        <v>407</v>
      </c>
      <c r="K108" s="51">
        <v>111097.92000000001</v>
      </c>
      <c r="L108" s="51">
        <v>12298.66</v>
      </c>
      <c r="M108" s="51">
        <v>840.53000000000009</v>
      </c>
      <c r="N108" s="51">
        <v>516119.22000000003</v>
      </c>
      <c r="O108" s="51">
        <v>-10676.51</v>
      </c>
      <c r="P108" s="51">
        <v>1961.23</v>
      </c>
      <c r="Q108" s="51">
        <v>670.43999999999994</v>
      </c>
      <c r="R108" s="51">
        <v>3529.5799999999995</v>
      </c>
      <c r="S108" s="51">
        <v>19730.399999999998</v>
      </c>
      <c r="T108" s="51">
        <v>65673.679999999964</v>
      </c>
      <c r="U108" s="51">
        <v>463930.12000000005</v>
      </c>
      <c r="V108" s="52">
        <v>2986.0099999999998</v>
      </c>
      <c r="W108" s="52">
        <v>1961.23</v>
      </c>
      <c r="X108" s="52">
        <v>-627.92000000000007</v>
      </c>
      <c r="Y108" s="52">
        <v>840.54000000000008</v>
      </c>
      <c r="Z108" s="52">
        <v>7.2</v>
      </c>
      <c r="AA108" s="52">
        <v>4398.0600000000013</v>
      </c>
      <c r="AB108" s="52">
        <v>644.01</v>
      </c>
      <c r="AC108" s="37">
        <f t="shared" si="14"/>
        <v>1195384.4000000001</v>
      </c>
      <c r="AD108" s="29">
        <v>2996.5099999999998</v>
      </c>
      <c r="AE108" s="29">
        <v>0</v>
      </c>
      <c r="AF108" s="29">
        <v>225.55</v>
      </c>
      <c r="AG108" s="53">
        <f t="shared" si="15"/>
        <v>1198606.4600000002</v>
      </c>
    </row>
    <row r="109" spans="1:33" s="47" customFormat="1" ht="27.75" hidden="1" customHeight="1" outlineLevel="2" x14ac:dyDescent="0.2">
      <c r="A109" s="33" t="s">
        <v>317</v>
      </c>
      <c r="B109" s="34" t="s">
        <v>318</v>
      </c>
      <c r="C109" s="35" t="s">
        <v>403</v>
      </c>
      <c r="D109" s="35" t="s">
        <v>70</v>
      </c>
      <c r="E109" s="35" t="s">
        <v>408</v>
      </c>
      <c r="F109" s="36" t="s">
        <v>405</v>
      </c>
      <c r="G109" s="36" t="s">
        <v>72</v>
      </c>
      <c r="H109" s="35" t="s">
        <v>406</v>
      </c>
      <c r="I109" s="35" t="s">
        <v>67</v>
      </c>
      <c r="J109" s="35" t="s">
        <v>409</v>
      </c>
      <c r="K109" s="51">
        <v>1099942.5500000003</v>
      </c>
      <c r="L109" s="51">
        <v>280419.44999999995</v>
      </c>
      <c r="M109" s="51">
        <v>7879.2300000000005</v>
      </c>
      <c r="N109" s="51">
        <v>4655920.5900000008</v>
      </c>
      <c r="O109" s="51">
        <v>169112.21</v>
      </c>
      <c r="P109" s="51">
        <v>18384.850000000002</v>
      </c>
      <c r="Q109" s="51">
        <v>10748.48</v>
      </c>
      <c r="R109" s="51">
        <v>110873.53999999998</v>
      </c>
      <c r="S109" s="51">
        <v>165390.78999999998</v>
      </c>
      <c r="T109" s="51">
        <v>678859.65</v>
      </c>
      <c r="U109" s="51">
        <v>4020553.4599999995</v>
      </c>
      <c r="V109" s="52">
        <v>96502.87000000001</v>
      </c>
      <c r="W109" s="52">
        <v>18384.850000000002</v>
      </c>
      <c r="X109" s="52">
        <v>72799.600000000006</v>
      </c>
      <c r="Y109" s="52">
        <v>7879.2400000000007</v>
      </c>
      <c r="Z109" s="52">
        <v>2058.88</v>
      </c>
      <c r="AA109" s="52">
        <v>149220.16000000003</v>
      </c>
      <c r="AB109" s="52">
        <v>35544.180000000008</v>
      </c>
      <c r="AC109" s="37">
        <f t="shared" si="14"/>
        <v>11600474.58</v>
      </c>
      <c r="AD109" s="29">
        <v>29334.710000000006</v>
      </c>
      <c r="AE109" s="29">
        <v>91720.19</v>
      </c>
      <c r="AF109" s="29">
        <v>12367.74</v>
      </c>
      <c r="AG109" s="53">
        <f t="shared" si="15"/>
        <v>11733897.220000001</v>
      </c>
    </row>
    <row r="110" spans="1:33" s="47" customFormat="1" ht="27.75" customHeight="1" outlineLevel="1" collapsed="1" x14ac:dyDescent="0.2">
      <c r="A110" s="40" t="s">
        <v>410</v>
      </c>
      <c r="B110" s="41"/>
      <c r="C110" s="42"/>
      <c r="D110" s="42"/>
      <c r="E110" s="42"/>
      <c r="F110" s="43"/>
      <c r="G110" s="43"/>
      <c r="H110" s="42"/>
      <c r="I110" s="42"/>
      <c r="J110" s="42"/>
      <c r="K110" s="50">
        <f t="shared" ref="K110:AF110" si="16">SUBTOTAL(9,K80:K109)</f>
        <v>10440057.440000003</v>
      </c>
      <c r="L110" s="50">
        <f t="shared" si="16"/>
        <v>4323508.6800000016</v>
      </c>
      <c r="M110" s="50">
        <f t="shared" si="16"/>
        <v>148161.58000000002</v>
      </c>
      <c r="N110" s="50">
        <f t="shared" si="16"/>
        <v>45530010.790000007</v>
      </c>
      <c r="O110" s="50">
        <f t="shared" si="16"/>
        <v>4323064.1100000013</v>
      </c>
      <c r="P110" s="50">
        <f t="shared" si="16"/>
        <v>345710.25999999989</v>
      </c>
      <c r="Q110" s="50">
        <f t="shared" si="16"/>
        <v>325587.16999999993</v>
      </c>
      <c r="R110" s="50">
        <f t="shared" si="16"/>
        <v>1748811.9600000002</v>
      </c>
      <c r="S110" s="50">
        <f t="shared" si="16"/>
        <v>1523067.8900000001</v>
      </c>
      <c r="T110" s="50">
        <f t="shared" si="16"/>
        <v>9102890.4400000032</v>
      </c>
      <c r="U110" s="50">
        <f t="shared" si="16"/>
        <v>40954319.670000002</v>
      </c>
      <c r="V110" s="50">
        <f t="shared" si="16"/>
        <v>425078.76</v>
      </c>
      <c r="W110" s="50">
        <f t="shared" si="16"/>
        <v>345710.25999999989</v>
      </c>
      <c r="X110" s="50">
        <f t="shared" si="16"/>
        <v>1264738.21</v>
      </c>
      <c r="Y110" s="50">
        <f t="shared" si="16"/>
        <v>148161.65</v>
      </c>
      <c r="Z110" s="50">
        <f t="shared" si="16"/>
        <v>2066.08</v>
      </c>
      <c r="AA110" s="50">
        <f t="shared" si="16"/>
        <v>1817908.5499999998</v>
      </c>
      <c r="AB110" s="50">
        <f t="shared" si="16"/>
        <v>218672.48000000004</v>
      </c>
      <c r="AC110" s="50">
        <f t="shared" si="16"/>
        <v>122987525.98000003</v>
      </c>
      <c r="AD110" s="50">
        <f t="shared" si="16"/>
        <v>311122.01</v>
      </c>
      <c r="AE110" s="50">
        <f t="shared" si="16"/>
        <v>923464.73</v>
      </c>
      <c r="AF110" s="50">
        <f t="shared" si="16"/>
        <v>235516.43</v>
      </c>
      <c r="AG110" s="50">
        <f>SUBTOTAL(9,AG80:AG109)</f>
        <v>124457629.14999999</v>
      </c>
    </row>
    <row r="111" spans="1:33" s="47" customFormat="1" ht="27.75" hidden="1" customHeight="1" outlineLevel="2" x14ac:dyDescent="0.2">
      <c r="A111" s="33" t="s">
        <v>411</v>
      </c>
      <c r="B111" s="34" t="s">
        <v>412</v>
      </c>
      <c r="C111" s="35" t="s">
        <v>413</v>
      </c>
      <c r="D111" s="35" t="s">
        <v>62</v>
      </c>
      <c r="E111" s="35" t="s">
        <v>414</v>
      </c>
      <c r="F111" s="36" t="s">
        <v>415</v>
      </c>
      <c r="G111" s="36" t="s">
        <v>77</v>
      </c>
      <c r="H111" s="35" t="s">
        <v>416</v>
      </c>
      <c r="I111" s="35" t="s">
        <v>67</v>
      </c>
      <c r="J111" s="35" t="s">
        <v>417</v>
      </c>
      <c r="K111" s="51">
        <v>16557.75</v>
      </c>
      <c r="L111" s="51">
        <v>19763.529999999995</v>
      </c>
      <c r="M111" s="51">
        <v>390.5</v>
      </c>
      <c r="N111" s="51">
        <v>60103.67</v>
      </c>
      <c r="O111" s="51">
        <v>3957.12</v>
      </c>
      <c r="P111" s="51">
        <v>911.2</v>
      </c>
      <c r="Q111" s="51">
        <v>478.52</v>
      </c>
      <c r="R111" s="51">
        <v>1064.21</v>
      </c>
      <c r="S111" s="51">
        <v>1705.01</v>
      </c>
      <c r="T111" s="51">
        <v>12128.619999999999</v>
      </c>
      <c r="U111" s="51">
        <v>52986.21</v>
      </c>
      <c r="V111" s="52">
        <v>731.13</v>
      </c>
      <c r="W111" s="52">
        <v>911.2</v>
      </c>
      <c r="X111" s="52">
        <v>84.1</v>
      </c>
      <c r="Y111" s="52">
        <v>390.5</v>
      </c>
      <c r="Z111" s="52">
        <v>55.61</v>
      </c>
      <c r="AA111" s="52">
        <v>3080.04</v>
      </c>
      <c r="AB111" s="52">
        <v>-1.29</v>
      </c>
      <c r="AC111" s="37">
        <f>SUM(K111:AB111)</f>
        <v>175297.63</v>
      </c>
      <c r="AD111" s="29">
        <v>439.31999999999994</v>
      </c>
      <c r="AE111" s="29">
        <v>0</v>
      </c>
      <c r="AF111" s="29">
        <v>0</v>
      </c>
      <c r="AG111" s="53">
        <f>SUM(AC111:AF111)</f>
        <v>175736.95</v>
      </c>
    </row>
    <row r="112" spans="1:33" s="47" customFormat="1" ht="27.75" hidden="1" customHeight="1" outlineLevel="2" x14ac:dyDescent="0.2">
      <c r="A112" s="33" t="s">
        <v>411</v>
      </c>
      <c r="B112" s="34" t="s">
        <v>412</v>
      </c>
      <c r="C112" s="35" t="s">
        <v>413</v>
      </c>
      <c r="D112" s="35" t="s">
        <v>80</v>
      </c>
      <c r="E112" s="35" t="s">
        <v>418</v>
      </c>
      <c r="F112" s="36" t="s">
        <v>415</v>
      </c>
      <c r="G112" s="36" t="s">
        <v>419</v>
      </c>
      <c r="H112" s="35" t="s">
        <v>416</v>
      </c>
      <c r="I112" s="35" t="s">
        <v>67</v>
      </c>
      <c r="J112" s="35" t="s">
        <v>420</v>
      </c>
      <c r="K112" s="51">
        <v>145930.29999999996</v>
      </c>
      <c r="L112" s="51">
        <v>42484.490000000005</v>
      </c>
      <c r="M112" s="51">
        <v>2312.62</v>
      </c>
      <c r="N112" s="51">
        <v>397852.51999999996</v>
      </c>
      <c r="O112" s="51">
        <v>28049.37</v>
      </c>
      <c r="P112" s="51">
        <v>5396.0699999999988</v>
      </c>
      <c r="Q112" s="51">
        <v>4335.1200000000008</v>
      </c>
      <c r="R112" s="51">
        <v>86572.62000000001</v>
      </c>
      <c r="S112" s="51">
        <v>13734.75</v>
      </c>
      <c r="T112" s="51">
        <v>74759.170000000027</v>
      </c>
      <c r="U112" s="51">
        <v>365318.74</v>
      </c>
      <c r="V112" s="52">
        <v>3179.04</v>
      </c>
      <c r="W112" s="52">
        <v>5396.0699999999988</v>
      </c>
      <c r="X112" s="52">
        <v>92022.399999999994</v>
      </c>
      <c r="Y112" s="52">
        <v>2312.62</v>
      </c>
      <c r="Z112" s="52">
        <v>8.5500000000000007</v>
      </c>
      <c r="AA112" s="52">
        <v>37261.49</v>
      </c>
      <c r="AB112" s="52">
        <v>-169.66999999999993</v>
      </c>
      <c r="AC112" s="37">
        <f>SUM(K112:AB112)</f>
        <v>1306756.2700000003</v>
      </c>
      <c r="AD112" s="29">
        <v>3275.2999999999997</v>
      </c>
      <c r="AE112" s="29">
        <v>0</v>
      </c>
      <c r="AF112" s="29">
        <v>107.19</v>
      </c>
      <c r="AG112" s="53">
        <f>SUM(AC112:AF112)</f>
        <v>1310138.7600000002</v>
      </c>
    </row>
    <row r="113" spans="1:33" s="47" customFormat="1" ht="27.75" hidden="1" customHeight="1" outlineLevel="2" x14ac:dyDescent="0.2">
      <c r="A113" s="33" t="s">
        <v>411</v>
      </c>
      <c r="B113" s="34" t="s">
        <v>412</v>
      </c>
      <c r="C113" s="35" t="s">
        <v>413</v>
      </c>
      <c r="D113" s="35" t="s">
        <v>70</v>
      </c>
      <c r="E113" s="35" t="s">
        <v>421</v>
      </c>
      <c r="F113" s="36" t="s">
        <v>415</v>
      </c>
      <c r="G113" s="36" t="s">
        <v>422</v>
      </c>
      <c r="H113" s="35" t="s">
        <v>416</v>
      </c>
      <c r="I113" s="35" t="s">
        <v>67</v>
      </c>
      <c r="J113" s="35" t="s">
        <v>423</v>
      </c>
      <c r="K113" s="51">
        <v>101897.71000000002</v>
      </c>
      <c r="L113" s="51">
        <v>122343.97</v>
      </c>
      <c r="M113" s="51">
        <v>2403.1400000000003</v>
      </c>
      <c r="N113" s="51">
        <v>369868.78</v>
      </c>
      <c r="O113" s="51">
        <v>24351.43</v>
      </c>
      <c r="P113" s="51">
        <v>5607.3399999999992</v>
      </c>
      <c r="Q113" s="51">
        <v>2944.75</v>
      </c>
      <c r="R113" s="51">
        <v>14324.96</v>
      </c>
      <c r="S113" s="51">
        <v>10492.5</v>
      </c>
      <c r="T113" s="51">
        <v>74637.7</v>
      </c>
      <c r="U113" s="51">
        <v>319074.75</v>
      </c>
      <c r="V113" s="52">
        <v>4421.55</v>
      </c>
      <c r="W113" s="52">
        <v>5607.3399999999992</v>
      </c>
      <c r="X113" s="52">
        <v>10049.94</v>
      </c>
      <c r="Y113" s="52">
        <v>2403.1400000000003</v>
      </c>
      <c r="Z113" s="52">
        <v>342.21</v>
      </c>
      <c r="AA113" s="52">
        <v>18954.099999999999</v>
      </c>
      <c r="AB113" s="52">
        <v>-8.0200000000000014</v>
      </c>
      <c r="AC113" s="37">
        <f>SUM(K113:AB113)</f>
        <v>1089717.29</v>
      </c>
      <c r="AD113" s="29">
        <v>2748.8200000000006</v>
      </c>
      <c r="AE113" s="29">
        <v>6994.18</v>
      </c>
      <c r="AF113" s="29">
        <v>77.77</v>
      </c>
      <c r="AG113" s="53">
        <f>SUM(AC113:AF113)</f>
        <v>1099538.06</v>
      </c>
    </row>
    <row r="114" spans="1:33" s="47" customFormat="1" ht="27.75" hidden="1" customHeight="1" outlineLevel="2" x14ac:dyDescent="0.2">
      <c r="A114" s="33" t="s">
        <v>411</v>
      </c>
      <c r="B114" s="34" t="s">
        <v>412</v>
      </c>
      <c r="C114" s="35" t="s">
        <v>413</v>
      </c>
      <c r="D114" s="35" t="s">
        <v>88</v>
      </c>
      <c r="E114" s="35" t="s">
        <v>424</v>
      </c>
      <c r="F114" s="36" t="s">
        <v>415</v>
      </c>
      <c r="G114" s="36" t="s">
        <v>425</v>
      </c>
      <c r="H114" s="35" t="s">
        <v>416</v>
      </c>
      <c r="I114" s="35" t="s">
        <v>67</v>
      </c>
      <c r="J114" s="35" t="s">
        <v>426</v>
      </c>
      <c r="K114" s="51">
        <v>897864.50999999978</v>
      </c>
      <c r="L114" s="51">
        <v>261440.22000000006</v>
      </c>
      <c r="M114" s="51">
        <v>14231.42</v>
      </c>
      <c r="N114" s="51">
        <v>2448323.4000000008</v>
      </c>
      <c r="O114" s="51">
        <v>172607.47</v>
      </c>
      <c r="P114" s="51">
        <v>33206.67</v>
      </c>
      <c r="Q114" s="51">
        <v>26677.67</v>
      </c>
      <c r="R114" s="51">
        <v>167914.11000000004</v>
      </c>
      <c r="S114" s="51">
        <v>84521.590000000011</v>
      </c>
      <c r="T114" s="51">
        <v>460056.44000000006</v>
      </c>
      <c r="U114" s="51">
        <v>2199852.29</v>
      </c>
      <c r="V114" s="52">
        <v>18047.47</v>
      </c>
      <c r="W114" s="52">
        <v>33206.67</v>
      </c>
      <c r="X114" s="52">
        <v>185062.18</v>
      </c>
      <c r="Y114" s="52">
        <v>14231.429999999998</v>
      </c>
      <c r="Z114" s="52">
        <v>52.62</v>
      </c>
      <c r="AA114" s="52">
        <v>229300.27000000002</v>
      </c>
      <c r="AB114" s="52">
        <v>-1044.9199999999998</v>
      </c>
      <c r="AC114" s="37">
        <f>SUM(K114:AB114)</f>
        <v>7245551.5099999998</v>
      </c>
      <c r="AD114" s="29">
        <v>18285.649999999994</v>
      </c>
      <c r="AE114" s="29">
        <v>48263.02</v>
      </c>
      <c r="AF114" s="29">
        <v>2175.52</v>
      </c>
      <c r="AG114" s="53">
        <f>SUM(AC114:AF114)</f>
        <v>7314275.6999999993</v>
      </c>
    </row>
    <row r="115" spans="1:33" s="47" customFormat="1" ht="27.75" customHeight="1" outlineLevel="1" collapsed="1" x14ac:dyDescent="0.2">
      <c r="A115" s="40" t="s">
        <v>427</v>
      </c>
      <c r="B115" s="41"/>
      <c r="C115" s="42"/>
      <c r="D115" s="42"/>
      <c r="E115" s="42"/>
      <c r="F115" s="43"/>
      <c r="G115" s="43"/>
      <c r="H115" s="42"/>
      <c r="I115" s="42"/>
      <c r="J115" s="42"/>
      <c r="K115" s="44">
        <f>SUBTOTAL(9,K111:K114)</f>
        <v>1162250.2699999998</v>
      </c>
      <c r="L115" s="44">
        <f>SUBTOTAL(9,L111:L114)</f>
        <v>446032.21000000008</v>
      </c>
      <c r="M115" s="44">
        <f>SUBTOTAL(9,M111:M114)</f>
        <v>19337.68</v>
      </c>
      <c r="N115" s="44">
        <f t="shared" ref="N115:AB115" si="17">SUBTOTAL(9,N111:N114)</f>
        <v>3276148.370000001</v>
      </c>
      <c r="O115" s="44">
        <f t="shared" si="17"/>
        <v>228965.39</v>
      </c>
      <c r="P115" s="44">
        <f t="shared" si="17"/>
        <v>45121.279999999999</v>
      </c>
      <c r="Q115" s="44">
        <f t="shared" si="17"/>
        <v>34436.06</v>
      </c>
      <c r="R115" s="44">
        <f t="shared" si="17"/>
        <v>269875.90000000002</v>
      </c>
      <c r="S115" s="44">
        <f t="shared" si="17"/>
        <v>110453.85</v>
      </c>
      <c r="T115" s="44">
        <f t="shared" si="17"/>
        <v>621581.93000000005</v>
      </c>
      <c r="U115" s="44">
        <f t="shared" si="17"/>
        <v>2937231.99</v>
      </c>
      <c r="V115" s="44">
        <f t="shared" si="17"/>
        <v>26379.190000000002</v>
      </c>
      <c r="W115" s="44">
        <f t="shared" si="17"/>
        <v>45121.279999999999</v>
      </c>
      <c r="X115" s="44">
        <f t="shared" si="17"/>
        <v>287218.62</v>
      </c>
      <c r="Y115" s="44">
        <f t="shared" si="17"/>
        <v>19337.689999999999</v>
      </c>
      <c r="Z115" s="44">
        <f t="shared" si="17"/>
        <v>458.99</v>
      </c>
      <c r="AA115" s="44">
        <f t="shared" si="17"/>
        <v>288595.90000000002</v>
      </c>
      <c r="AB115" s="44">
        <f t="shared" si="17"/>
        <v>-1223.8999999999999</v>
      </c>
      <c r="AC115" s="44">
        <f>SUBTOTAL(9,AC111:AC114)</f>
        <v>9817322.6999999993</v>
      </c>
      <c r="AD115" s="49">
        <f>SUBTOTAL(9,AD111:AD114)</f>
        <v>24749.089999999997</v>
      </c>
      <c r="AE115" s="49">
        <f>SUBTOTAL(9,AE111:AE114)</f>
        <v>55257.2</v>
      </c>
      <c r="AF115" s="49">
        <f>SUBTOTAL(9,AF111:AF114)</f>
        <v>2360.48</v>
      </c>
      <c r="AG115" s="50">
        <f>SUBTOTAL(9,AG111:AG114)</f>
        <v>9899689.4699999988</v>
      </c>
    </row>
    <row r="116" spans="1:33" s="47" customFormat="1" ht="27.75" hidden="1" customHeight="1" outlineLevel="2" x14ac:dyDescent="0.2">
      <c r="A116" s="33" t="s">
        <v>428</v>
      </c>
      <c r="B116" s="34" t="s">
        <v>429</v>
      </c>
      <c r="C116" s="35" t="s">
        <v>430</v>
      </c>
      <c r="D116" s="35" t="s">
        <v>62</v>
      </c>
      <c r="E116" s="35" t="s">
        <v>431</v>
      </c>
      <c r="F116" s="36" t="s">
        <v>432</v>
      </c>
      <c r="G116" s="36" t="s">
        <v>65</v>
      </c>
      <c r="H116" s="35" t="s">
        <v>433</v>
      </c>
      <c r="I116" s="35" t="s">
        <v>67</v>
      </c>
      <c r="J116" s="35" t="s">
        <v>434</v>
      </c>
      <c r="K116" s="51">
        <v>2.87</v>
      </c>
      <c r="L116" s="51">
        <v>193.42000000000002</v>
      </c>
      <c r="M116" s="51">
        <v>0</v>
      </c>
      <c r="N116" s="51">
        <v>0</v>
      </c>
      <c r="O116" s="51">
        <v>0</v>
      </c>
      <c r="P116" s="51">
        <v>0</v>
      </c>
      <c r="Q116" s="51">
        <v>0</v>
      </c>
      <c r="R116" s="51">
        <v>0</v>
      </c>
      <c r="S116" s="51">
        <v>0</v>
      </c>
      <c r="T116" s="51">
        <v>0</v>
      </c>
      <c r="U116" s="51">
        <v>0</v>
      </c>
      <c r="V116" s="52">
        <v>1.1200000000000001</v>
      </c>
      <c r="W116" s="52" t="s">
        <v>69</v>
      </c>
      <c r="X116" s="52">
        <v>4.01</v>
      </c>
      <c r="Y116" s="52">
        <v>0</v>
      </c>
      <c r="Z116" s="52">
        <v>0</v>
      </c>
      <c r="AA116" s="52">
        <v>0.38</v>
      </c>
      <c r="AB116" s="52">
        <v>0</v>
      </c>
      <c r="AC116" s="37">
        <f t="shared" ref="AC116:AC121" si="18">SUM(K116:AB116)</f>
        <v>201.8</v>
      </c>
      <c r="AD116" s="29">
        <v>0.5</v>
      </c>
      <c r="AE116" s="29">
        <v>0</v>
      </c>
      <c r="AF116" s="29">
        <v>0</v>
      </c>
      <c r="AG116" s="53">
        <f t="shared" ref="AG116:AG121" si="19">SUM(AC116:AF116)</f>
        <v>202.3</v>
      </c>
    </row>
    <row r="117" spans="1:33" s="47" customFormat="1" ht="27.75" hidden="1" customHeight="1" outlineLevel="2" x14ac:dyDescent="0.2">
      <c r="A117" s="33" t="s">
        <v>428</v>
      </c>
      <c r="B117" s="34" t="s">
        <v>429</v>
      </c>
      <c r="C117" s="35" t="s">
        <v>430</v>
      </c>
      <c r="D117" s="35" t="s">
        <v>80</v>
      </c>
      <c r="E117" s="35" t="s">
        <v>435</v>
      </c>
      <c r="F117" s="36" t="s">
        <v>432</v>
      </c>
      <c r="G117" s="36" t="s">
        <v>436</v>
      </c>
      <c r="H117" s="35" t="s">
        <v>433</v>
      </c>
      <c r="I117" s="35" t="s">
        <v>67</v>
      </c>
      <c r="J117" s="35" t="s">
        <v>437</v>
      </c>
      <c r="K117" s="51">
        <v>0</v>
      </c>
      <c r="L117" s="51">
        <v>0</v>
      </c>
      <c r="M117" s="51">
        <v>0</v>
      </c>
      <c r="N117" s="51">
        <v>0</v>
      </c>
      <c r="O117" s="51">
        <v>0</v>
      </c>
      <c r="P117" s="51">
        <v>0</v>
      </c>
      <c r="Q117" s="51">
        <v>0</v>
      </c>
      <c r="R117" s="51">
        <v>0</v>
      </c>
      <c r="S117" s="51">
        <v>0</v>
      </c>
      <c r="T117" s="51">
        <v>0</v>
      </c>
      <c r="U117" s="51">
        <v>0</v>
      </c>
      <c r="V117" s="52">
        <v>0</v>
      </c>
      <c r="W117" s="52" t="s">
        <v>69</v>
      </c>
      <c r="X117" s="52">
        <v>0</v>
      </c>
      <c r="Y117" s="52">
        <v>0</v>
      </c>
      <c r="Z117" s="52">
        <v>0</v>
      </c>
      <c r="AA117" s="52">
        <v>0</v>
      </c>
      <c r="AB117" s="52">
        <v>0</v>
      </c>
      <c r="AC117" s="37">
        <f t="shared" si="18"/>
        <v>0</v>
      </c>
      <c r="AD117" s="29">
        <v>0</v>
      </c>
      <c r="AE117" s="29">
        <v>0</v>
      </c>
      <c r="AF117" s="29">
        <v>0</v>
      </c>
      <c r="AG117" s="53">
        <f t="shared" si="19"/>
        <v>0</v>
      </c>
    </row>
    <row r="118" spans="1:33" s="47" customFormat="1" ht="27.75" hidden="1" customHeight="1" outlineLevel="2" x14ac:dyDescent="0.2">
      <c r="A118" s="33" t="s">
        <v>428</v>
      </c>
      <c r="B118" s="34" t="s">
        <v>429</v>
      </c>
      <c r="C118" s="35" t="s">
        <v>430</v>
      </c>
      <c r="D118" s="35" t="s">
        <v>70</v>
      </c>
      <c r="E118" s="35" t="s">
        <v>438</v>
      </c>
      <c r="F118" s="36" t="s">
        <v>432</v>
      </c>
      <c r="G118" s="36" t="s">
        <v>72</v>
      </c>
      <c r="H118" s="35" t="s">
        <v>433</v>
      </c>
      <c r="I118" s="35" t="s">
        <v>67</v>
      </c>
      <c r="J118" s="35" t="s">
        <v>439</v>
      </c>
      <c r="K118" s="51">
        <v>2550704.4100000006</v>
      </c>
      <c r="L118" s="51">
        <v>1083860.24</v>
      </c>
      <c r="M118" s="51">
        <v>48262.079999999994</v>
      </c>
      <c r="N118" s="51">
        <v>8212440.5099999998</v>
      </c>
      <c r="O118" s="51">
        <v>466378.8</v>
      </c>
      <c r="P118" s="51">
        <v>112611.53000000001</v>
      </c>
      <c r="Q118" s="51">
        <v>78565.960000000006</v>
      </c>
      <c r="R118" s="51">
        <v>357598.29999999987</v>
      </c>
      <c r="S118" s="51">
        <v>482883.54999999993</v>
      </c>
      <c r="T118" s="51">
        <v>1613594.1799999992</v>
      </c>
      <c r="U118" s="51">
        <v>6822574.1699999999</v>
      </c>
      <c r="V118" s="52">
        <v>42058.36</v>
      </c>
      <c r="W118" s="52">
        <v>112611.53000000001</v>
      </c>
      <c r="X118" s="52">
        <v>195348.18</v>
      </c>
      <c r="Y118" s="52">
        <v>48262.099999999991</v>
      </c>
      <c r="Z118" s="52">
        <v>28519.89</v>
      </c>
      <c r="AA118" s="52">
        <v>610593.66</v>
      </c>
      <c r="AB118" s="52">
        <v>50972.91</v>
      </c>
      <c r="AC118" s="37">
        <f t="shared" si="18"/>
        <v>22917840.360000007</v>
      </c>
      <c r="AD118" s="29">
        <v>58026.380000000012</v>
      </c>
      <c r="AE118" s="29">
        <v>178249.53</v>
      </c>
      <c r="AF118" s="29">
        <v>56449.98</v>
      </c>
      <c r="AG118" s="53">
        <f t="shared" si="19"/>
        <v>23210566.250000007</v>
      </c>
    </row>
    <row r="119" spans="1:33" s="47" customFormat="1" ht="27.75" hidden="1" customHeight="1" outlineLevel="2" x14ac:dyDescent="0.2">
      <c r="A119" s="33" t="s">
        <v>428</v>
      </c>
      <c r="B119" s="34" t="s">
        <v>429</v>
      </c>
      <c r="C119" s="35" t="s">
        <v>430</v>
      </c>
      <c r="D119" s="35" t="s">
        <v>88</v>
      </c>
      <c r="E119" s="35" t="s">
        <v>440</v>
      </c>
      <c r="F119" s="36" t="s">
        <v>432</v>
      </c>
      <c r="G119" s="36" t="s">
        <v>441</v>
      </c>
      <c r="H119" s="35" t="s">
        <v>433</v>
      </c>
      <c r="I119" s="35" t="s">
        <v>67</v>
      </c>
      <c r="J119" s="35" t="s">
        <v>442</v>
      </c>
      <c r="K119" s="51">
        <v>469386.15</v>
      </c>
      <c r="L119" s="51">
        <v>148296.58999999997</v>
      </c>
      <c r="M119" s="51">
        <v>5418.76</v>
      </c>
      <c r="N119" s="51">
        <v>1326977.2799999998</v>
      </c>
      <c r="O119" s="51">
        <v>133924.66999999998</v>
      </c>
      <c r="P119" s="51">
        <v>12643.79</v>
      </c>
      <c r="Q119" s="51">
        <v>7139.1500000000005</v>
      </c>
      <c r="R119" s="51">
        <v>71579.48000000001</v>
      </c>
      <c r="S119" s="51">
        <v>31960.430000000004</v>
      </c>
      <c r="T119" s="51">
        <v>249794.21999999997</v>
      </c>
      <c r="U119" s="51">
        <v>1069855.8500000003</v>
      </c>
      <c r="V119" s="52">
        <v>294105.33999999997</v>
      </c>
      <c r="W119" s="52">
        <v>12643.79</v>
      </c>
      <c r="X119" s="52">
        <v>30708.81</v>
      </c>
      <c r="Y119" s="52">
        <v>5418.76</v>
      </c>
      <c r="Z119" s="52">
        <v>240.52</v>
      </c>
      <c r="AA119" s="52">
        <v>-183590.55000000005</v>
      </c>
      <c r="AB119" s="52">
        <v>805.92000000000007</v>
      </c>
      <c r="AC119" s="37">
        <f t="shared" si="18"/>
        <v>3687308.96</v>
      </c>
      <c r="AD119" s="29">
        <v>9321.0799999999981</v>
      </c>
      <c r="AE119" s="29">
        <v>28998.82</v>
      </c>
      <c r="AF119" s="29">
        <v>5204.04</v>
      </c>
      <c r="AG119" s="53">
        <f t="shared" si="19"/>
        <v>3730832.9</v>
      </c>
    </row>
    <row r="120" spans="1:33" s="47" customFormat="1" ht="27.75" hidden="1" customHeight="1" outlineLevel="2" x14ac:dyDescent="0.2">
      <c r="A120" s="33" t="s">
        <v>428</v>
      </c>
      <c r="B120" s="34" t="s">
        <v>429</v>
      </c>
      <c r="C120" s="35" t="s">
        <v>443</v>
      </c>
      <c r="D120" s="35" t="s">
        <v>62</v>
      </c>
      <c r="E120" s="35" t="s">
        <v>444</v>
      </c>
      <c r="F120" s="36" t="s">
        <v>445</v>
      </c>
      <c r="G120" s="36" t="s">
        <v>65</v>
      </c>
      <c r="H120" s="35" t="s">
        <v>446</v>
      </c>
      <c r="I120" s="35" t="s">
        <v>67</v>
      </c>
      <c r="J120" s="35" t="s">
        <v>447</v>
      </c>
      <c r="K120" s="51">
        <v>124.27</v>
      </c>
      <c r="L120" s="51">
        <v>0</v>
      </c>
      <c r="M120" s="51">
        <v>0</v>
      </c>
      <c r="N120" s="51">
        <v>0</v>
      </c>
      <c r="O120" s="51">
        <v>0</v>
      </c>
      <c r="P120" s="51">
        <v>0</v>
      </c>
      <c r="Q120" s="51">
        <v>0</v>
      </c>
      <c r="R120" s="51">
        <v>0</v>
      </c>
      <c r="S120" s="51">
        <v>0</v>
      </c>
      <c r="T120" s="51">
        <v>0</v>
      </c>
      <c r="U120" s="51">
        <v>0</v>
      </c>
      <c r="V120" s="52">
        <v>0</v>
      </c>
      <c r="W120" s="52" t="s">
        <v>69</v>
      </c>
      <c r="X120" s="52">
        <v>0</v>
      </c>
      <c r="Y120" s="52">
        <v>0</v>
      </c>
      <c r="Z120" s="52">
        <v>0</v>
      </c>
      <c r="AA120" s="52">
        <v>0</v>
      </c>
      <c r="AB120" s="52">
        <v>0</v>
      </c>
      <c r="AC120" s="37">
        <f t="shared" si="18"/>
        <v>124.27</v>
      </c>
      <c r="AD120" s="29">
        <v>0.32000000000000006</v>
      </c>
      <c r="AE120" s="29">
        <v>0</v>
      </c>
      <c r="AF120" s="29">
        <v>0</v>
      </c>
      <c r="AG120" s="53">
        <f t="shared" si="19"/>
        <v>124.58999999999999</v>
      </c>
    </row>
    <row r="121" spans="1:33" s="47" customFormat="1" ht="27.75" hidden="1" customHeight="1" outlineLevel="2" x14ac:dyDescent="0.2">
      <c r="A121" s="33" t="s">
        <v>428</v>
      </c>
      <c r="B121" s="34" t="s">
        <v>429</v>
      </c>
      <c r="C121" s="35" t="s">
        <v>443</v>
      </c>
      <c r="D121" s="35" t="s">
        <v>70</v>
      </c>
      <c r="E121" s="35" t="s">
        <v>448</v>
      </c>
      <c r="F121" s="36" t="s">
        <v>445</v>
      </c>
      <c r="G121" s="36" t="s">
        <v>72</v>
      </c>
      <c r="H121" s="35" t="s">
        <v>446</v>
      </c>
      <c r="I121" s="35" t="s">
        <v>67</v>
      </c>
      <c r="J121" s="35" t="s">
        <v>449</v>
      </c>
      <c r="K121" s="51">
        <v>296934.19999999995</v>
      </c>
      <c r="L121" s="51">
        <v>76621.16</v>
      </c>
      <c r="M121" s="51">
        <v>5214.92</v>
      </c>
      <c r="N121" s="51">
        <v>861747.46000000008</v>
      </c>
      <c r="O121" s="51">
        <v>65332.2</v>
      </c>
      <c r="P121" s="51">
        <v>12168.129999999997</v>
      </c>
      <c r="Q121" s="51">
        <v>19853.07</v>
      </c>
      <c r="R121" s="51">
        <v>37413.369999999988</v>
      </c>
      <c r="S121" s="51">
        <v>40469.460000000006</v>
      </c>
      <c r="T121" s="51">
        <v>139194.56</v>
      </c>
      <c r="U121" s="51">
        <v>701655.45000000007</v>
      </c>
      <c r="V121" s="52">
        <v>5842.8300000000008</v>
      </c>
      <c r="W121" s="52">
        <v>12168.129999999997</v>
      </c>
      <c r="X121" s="52">
        <v>18703.439999999999</v>
      </c>
      <c r="Y121" s="52">
        <v>5214.92</v>
      </c>
      <c r="Z121" s="52">
        <v>0</v>
      </c>
      <c r="AA121" s="52">
        <v>68419.41</v>
      </c>
      <c r="AB121" s="52">
        <v>-1883.4799999999998</v>
      </c>
      <c r="AC121" s="37">
        <f t="shared" si="18"/>
        <v>2365069.23</v>
      </c>
      <c r="AD121" s="29">
        <v>5896.79</v>
      </c>
      <c r="AE121" s="29">
        <v>18188.96</v>
      </c>
      <c r="AF121" s="29">
        <v>4694.1099999999997</v>
      </c>
      <c r="AG121" s="53">
        <f t="shared" si="19"/>
        <v>2393849.09</v>
      </c>
    </row>
    <row r="122" spans="1:33" s="47" customFormat="1" ht="27.75" customHeight="1" outlineLevel="1" collapsed="1" x14ac:dyDescent="0.2">
      <c r="A122" s="40" t="s">
        <v>450</v>
      </c>
      <c r="B122" s="41"/>
      <c r="C122" s="42"/>
      <c r="D122" s="42"/>
      <c r="E122" s="42"/>
      <c r="F122" s="43"/>
      <c r="G122" s="43"/>
      <c r="H122" s="42"/>
      <c r="I122" s="42"/>
      <c r="J122" s="42"/>
      <c r="K122" s="44">
        <f t="shared" ref="K122:AB122" si="20">SUBTOTAL(9,K116:K121)</f>
        <v>3317151.9000000004</v>
      </c>
      <c r="L122" s="44">
        <f t="shared" si="20"/>
        <v>1308971.4099999999</v>
      </c>
      <c r="M122" s="44">
        <f t="shared" si="20"/>
        <v>58895.759999999995</v>
      </c>
      <c r="N122" s="44">
        <f t="shared" si="20"/>
        <v>10401165.25</v>
      </c>
      <c r="O122" s="44">
        <f t="shared" si="20"/>
        <v>665635.66999999993</v>
      </c>
      <c r="P122" s="44">
        <f t="shared" si="20"/>
        <v>137423.45000000001</v>
      </c>
      <c r="Q122" s="44">
        <f t="shared" si="20"/>
        <v>105558.18</v>
      </c>
      <c r="R122" s="44">
        <f t="shared" si="20"/>
        <v>466591.14999999991</v>
      </c>
      <c r="S122" s="44">
        <f t="shared" si="20"/>
        <v>555313.43999999994</v>
      </c>
      <c r="T122" s="44">
        <f t="shared" si="20"/>
        <v>2002582.9599999993</v>
      </c>
      <c r="U122" s="44">
        <f t="shared" si="20"/>
        <v>8594085.4700000007</v>
      </c>
      <c r="V122" s="44">
        <f t="shared" si="20"/>
        <v>342007.64999999997</v>
      </c>
      <c r="W122" s="44">
        <f t="shared" si="20"/>
        <v>137423.45000000001</v>
      </c>
      <c r="X122" s="44">
        <f t="shared" si="20"/>
        <v>244764.44</v>
      </c>
      <c r="Y122" s="44">
        <f t="shared" si="20"/>
        <v>58895.779999999992</v>
      </c>
      <c r="Z122" s="44">
        <f t="shared" si="20"/>
        <v>28760.41</v>
      </c>
      <c r="AA122" s="44">
        <f t="shared" si="20"/>
        <v>495422.9</v>
      </c>
      <c r="AB122" s="44">
        <f t="shared" si="20"/>
        <v>49895.35</v>
      </c>
      <c r="AC122" s="44">
        <f>SUBTOTAL(9,AC116:AC121)</f>
        <v>28970544.620000008</v>
      </c>
      <c r="AD122" s="49">
        <f>SUBTOTAL(9,AD116:AD121)</f>
        <v>73245.070000000007</v>
      </c>
      <c r="AE122" s="49">
        <f>SUBTOTAL(9,AE116:AE121)</f>
        <v>225437.31</v>
      </c>
      <c r="AF122" s="49">
        <f>SUBTOTAL(9,AF116:AF121)</f>
        <v>66348.13</v>
      </c>
      <c r="AG122" s="50">
        <f>SUBTOTAL(9,AG116:AG121)</f>
        <v>29335575.130000006</v>
      </c>
    </row>
    <row r="123" spans="1:33" s="47" customFormat="1" ht="27.75" hidden="1" customHeight="1" outlineLevel="2" x14ac:dyDescent="0.2">
      <c r="A123" s="33" t="s">
        <v>451</v>
      </c>
      <c r="B123" s="34" t="s">
        <v>452</v>
      </c>
      <c r="C123" s="35" t="s">
        <v>453</v>
      </c>
      <c r="D123" s="35" t="s">
        <v>62</v>
      </c>
      <c r="E123" s="35" t="s">
        <v>454</v>
      </c>
      <c r="F123" s="36" t="s">
        <v>455</v>
      </c>
      <c r="G123" s="36" t="s">
        <v>65</v>
      </c>
      <c r="H123" s="35" t="s">
        <v>456</v>
      </c>
      <c r="I123" s="35" t="s">
        <v>67</v>
      </c>
      <c r="J123" s="35" t="s">
        <v>457</v>
      </c>
      <c r="K123" s="51">
        <v>93059.469999999987</v>
      </c>
      <c r="L123" s="51">
        <v>20970.539999999994</v>
      </c>
      <c r="M123" s="51">
        <v>666.56999999999994</v>
      </c>
      <c r="N123" s="51">
        <v>252293.40000000002</v>
      </c>
      <c r="O123" s="51">
        <v>56815.899999999994</v>
      </c>
      <c r="P123" s="51">
        <v>1555.2899999999997</v>
      </c>
      <c r="Q123" s="51">
        <v>3921.9800000000005</v>
      </c>
      <c r="R123" s="51">
        <v>5103.1299999999992</v>
      </c>
      <c r="S123" s="51">
        <v>16639.810000000001</v>
      </c>
      <c r="T123" s="51">
        <v>35526.390000000007</v>
      </c>
      <c r="U123" s="51">
        <v>223544.24000000002</v>
      </c>
      <c r="V123" s="52">
        <v>11422.33</v>
      </c>
      <c r="W123" s="52">
        <v>1555.2899999999997</v>
      </c>
      <c r="X123" s="52">
        <v>698.38</v>
      </c>
      <c r="Y123" s="52">
        <v>666.56999999999994</v>
      </c>
      <c r="Z123" s="52">
        <v>0</v>
      </c>
      <c r="AA123" s="52">
        <v>9364.2799999999988</v>
      </c>
      <c r="AB123" s="52">
        <v>1912.43</v>
      </c>
      <c r="AC123" s="37">
        <f>SUM(K123:AB123)</f>
        <v>735716</v>
      </c>
      <c r="AD123" s="29">
        <v>1844.3000000000002</v>
      </c>
      <c r="AE123" s="29">
        <v>0</v>
      </c>
      <c r="AF123" s="29">
        <v>155.22</v>
      </c>
      <c r="AG123" s="53">
        <f>SUM(AC123:AF123)</f>
        <v>737715.52</v>
      </c>
    </row>
    <row r="124" spans="1:33" s="47" customFormat="1" ht="27.75" hidden="1" customHeight="1" outlineLevel="2" x14ac:dyDescent="0.2">
      <c r="A124" s="33" t="s">
        <v>451</v>
      </c>
      <c r="B124" s="34" t="s">
        <v>452</v>
      </c>
      <c r="C124" s="35" t="s">
        <v>453</v>
      </c>
      <c r="D124" s="35" t="s">
        <v>80</v>
      </c>
      <c r="E124" s="35" t="s">
        <v>458</v>
      </c>
      <c r="F124" s="36" t="s">
        <v>455</v>
      </c>
      <c r="G124" s="36" t="s">
        <v>120</v>
      </c>
      <c r="H124" s="35" t="s">
        <v>456</v>
      </c>
      <c r="I124" s="35" t="s">
        <v>67</v>
      </c>
      <c r="J124" s="35" t="s">
        <v>459</v>
      </c>
      <c r="K124" s="51">
        <v>39623.289999999979</v>
      </c>
      <c r="L124" s="51">
        <v>19822.409999999996</v>
      </c>
      <c r="M124" s="51">
        <v>1406.04</v>
      </c>
      <c r="N124" s="51">
        <v>294947.98</v>
      </c>
      <c r="O124" s="51">
        <v>15306.53</v>
      </c>
      <c r="P124" s="51">
        <v>3280.7599999999998</v>
      </c>
      <c r="Q124" s="51">
        <v>951.29</v>
      </c>
      <c r="R124" s="51">
        <v>3914.1699999999996</v>
      </c>
      <c r="S124" s="51">
        <v>11575.29</v>
      </c>
      <c r="T124" s="51">
        <v>54478.810000000005</v>
      </c>
      <c r="U124" s="51">
        <v>249065.43999999997</v>
      </c>
      <c r="V124" s="52">
        <v>2323.81</v>
      </c>
      <c r="W124" s="52">
        <v>3280.7599999999998</v>
      </c>
      <c r="X124" s="52">
        <v>857.23</v>
      </c>
      <c r="Y124" s="52">
        <v>1406.04</v>
      </c>
      <c r="Z124" s="52">
        <v>30.560000000000002</v>
      </c>
      <c r="AA124" s="52">
        <v>9483.08</v>
      </c>
      <c r="AB124" s="52">
        <v>284.55999999999995</v>
      </c>
      <c r="AC124" s="37">
        <f>SUM(K124:AB124)</f>
        <v>712038.05</v>
      </c>
      <c r="AD124" s="29">
        <v>1785.9300000000003</v>
      </c>
      <c r="AE124" s="29">
        <v>0</v>
      </c>
      <c r="AF124" s="29">
        <v>535.62</v>
      </c>
      <c r="AG124" s="53">
        <f>SUM(AC124:AF124)</f>
        <v>714359.60000000009</v>
      </c>
    </row>
    <row r="125" spans="1:33" s="47" customFormat="1" ht="27.75" hidden="1" customHeight="1" outlineLevel="2" x14ac:dyDescent="0.2">
      <c r="A125" s="33" t="s">
        <v>451</v>
      </c>
      <c r="B125" s="34" t="s">
        <v>452</v>
      </c>
      <c r="C125" s="35" t="s">
        <v>453</v>
      </c>
      <c r="D125" s="35" t="s">
        <v>70</v>
      </c>
      <c r="E125" s="35" t="s">
        <v>460</v>
      </c>
      <c r="F125" s="36" t="s">
        <v>455</v>
      </c>
      <c r="G125" s="36" t="s">
        <v>72</v>
      </c>
      <c r="H125" s="35" t="s">
        <v>456</v>
      </c>
      <c r="I125" s="35" t="s">
        <v>67</v>
      </c>
      <c r="J125" s="35" t="s">
        <v>461</v>
      </c>
      <c r="K125" s="51">
        <v>572693.06000000017</v>
      </c>
      <c r="L125" s="51">
        <v>129049.52999999998</v>
      </c>
      <c r="M125" s="51">
        <v>4102.01</v>
      </c>
      <c r="N125" s="51">
        <v>1552427.4600000002</v>
      </c>
      <c r="O125" s="51">
        <v>349610.06000000006</v>
      </c>
      <c r="P125" s="51">
        <v>9571.3499999999985</v>
      </c>
      <c r="Q125" s="51">
        <v>24135.25</v>
      </c>
      <c r="R125" s="51">
        <v>56494.520000000004</v>
      </c>
      <c r="S125" s="51">
        <v>102397.43000000001</v>
      </c>
      <c r="T125" s="51">
        <v>218486.59000000003</v>
      </c>
      <c r="U125" s="51">
        <v>1348065.25</v>
      </c>
      <c r="V125" s="52">
        <v>63112.53</v>
      </c>
      <c r="W125" s="52">
        <v>9571.3499999999985</v>
      </c>
      <c r="X125" s="52">
        <v>36765.83</v>
      </c>
      <c r="Y125" s="52">
        <v>4102.01</v>
      </c>
      <c r="Z125" s="52">
        <v>0</v>
      </c>
      <c r="AA125" s="52">
        <v>57596.14</v>
      </c>
      <c r="AB125" s="52">
        <v>11769.579999999998</v>
      </c>
      <c r="AC125" s="37">
        <f>SUM(K125:AB125)</f>
        <v>4549949.95</v>
      </c>
      <c r="AD125" s="29">
        <v>11492.880000000001</v>
      </c>
      <c r="AE125" s="29">
        <v>27591.29</v>
      </c>
      <c r="AF125" s="29">
        <v>8106.03</v>
      </c>
      <c r="AG125" s="53">
        <f>SUM(AC125:AF125)</f>
        <v>4597140.1500000004</v>
      </c>
    </row>
    <row r="126" spans="1:33" s="47" customFormat="1" ht="27.75" hidden="1" customHeight="1" outlineLevel="2" x14ac:dyDescent="0.2">
      <c r="A126" s="33" t="s">
        <v>451</v>
      </c>
      <c r="B126" s="34" t="s">
        <v>452</v>
      </c>
      <c r="C126" s="35" t="s">
        <v>453</v>
      </c>
      <c r="D126" s="35" t="s">
        <v>88</v>
      </c>
      <c r="E126" s="35" t="s">
        <v>462</v>
      </c>
      <c r="F126" s="36" t="s">
        <v>455</v>
      </c>
      <c r="G126" s="36" t="s">
        <v>463</v>
      </c>
      <c r="H126" s="35" t="s">
        <v>456</v>
      </c>
      <c r="I126" s="35" t="s">
        <v>67</v>
      </c>
      <c r="J126" s="35" t="s">
        <v>464</v>
      </c>
      <c r="K126" s="51">
        <v>243827.21</v>
      </c>
      <c r="L126" s="51">
        <v>121949.99999999999</v>
      </c>
      <c r="M126" s="51">
        <v>8652.5700000000015</v>
      </c>
      <c r="N126" s="51">
        <v>1815069.2</v>
      </c>
      <c r="O126" s="51">
        <v>94177.290000000008</v>
      </c>
      <c r="P126" s="51">
        <v>20189.340000000004</v>
      </c>
      <c r="Q126" s="51">
        <v>5811.19</v>
      </c>
      <c r="R126" s="51">
        <v>49009.299999999996</v>
      </c>
      <c r="S126" s="51">
        <v>71253.209999999992</v>
      </c>
      <c r="T126" s="51">
        <v>335253.49000000005</v>
      </c>
      <c r="U126" s="51">
        <v>1500904.06</v>
      </c>
      <c r="V126" s="52">
        <v>11036.24</v>
      </c>
      <c r="W126" s="52">
        <v>20189.340000000004</v>
      </c>
      <c r="X126" s="52">
        <v>37100.660000000003</v>
      </c>
      <c r="Y126" s="52">
        <v>8652.5700000000015</v>
      </c>
      <c r="Z126" s="52">
        <v>188.07</v>
      </c>
      <c r="AA126" s="52">
        <v>58355.709999999992</v>
      </c>
      <c r="AB126" s="52">
        <v>1750.7399999999998</v>
      </c>
      <c r="AC126" s="37">
        <f>SUM(K126:AB126)</f>
        <v>4403370.1900000004</v>
      </c>
      <c r="AD126" s="29">
        <v>11132.110000000004</v>
      </c>
      <c r="AE126" s="29">
        <v>31805.51</v>
      </c>
      <c r="AF126" s="29">
        <v>6528.26</v>
      </c>
      <c r="AG126" s="53">
        <f>SUM(AC126:AF126)</f>
        <v>4452836.07</v>
      </c>
    </row>
    <row r="127" spans="1:33" s="47" customFormat="1" ht="27.75" customHeight="1" outlineLevel="1" collapsed="1" x14ac:dyDescent="0.2">
      <c r="A127" s="40" t="s">
        <v>465</v>
      </c>
      <c r="B127" s="41"/>
      <c r="C127" s="42"/>
      <c r="D127" s="42"/>
      <c r="E127" s="42"/>
      <c r="F127" s="43"/>
      <c r="G127" s="43"/>
      <c r="H127" s="42"/>
      <c r="I127" s="42"/>
      <c r="J127" s="42"/>
      <c r="K127" s="44">
        <f t="shared" ref="K127:AB127" si="21">SUBTOTAL(9,K123:K126)</f>
        <v>949203.03</v>
      </c>
      <c r="L127" s="44">
        <f t="shared" si="21"/>
        <v>291792.48</v>
      </c>
      <c r="M127" s="44">
        <f t="shared" si="21"/>
        <v>14827.190000000002</v>
      </c>
      <c r="N127" s="44">
        <f t="shared" si="21"/>
        <v>3914738.04</v>
      </c>
      <c r="O127" s="44">
        <f t="shared" si="21"/>
        <v>515909.78</v>
      </c>
      <c r="P127" s="44">
        <f t="shared" si="21"/>
        <v>34596.740000000005</v>
      </c>
      <c r="Q127" s="44">
        <f t="shared" si="21"/>
        <v>34819.71</v>
      </c>
      <c r="R127" s="44">
        <f t="shared" si="21"/>
        <v>114521.12</v>
      </c>
      <c r="S127" s="44">
        <f t="shared" si="21"/>
        <v>201865.74</v>
      </c>
      <c r="T127" s="44">
        <f t="shared" si="21"/>
        <v>643745.28000000003</v>
      </c>
      <c r="U127" s="44">
        <f t="shared" si="21"/>
        <v>3321578.99</v>
      </c>
      <c r="V127" s="44">
        <f t="shared" si="21"/>
        <v>87894.91</v>
      </c>
      <c r="W127" s="44">
        <f t="shared" si="21"/>
        <v>34596.740000000005</v>
      </c>
      <c r="X127" s="44">
        <f t="shared" si="21"/>
        <v>75422.100000000006</v>
      </c>
      <c r="Y127" s="44">
        <f t="shared" si="21"/>
        <v>14827.190000000002</v>
      </c>
      <c r="Z127" s="44">
        <f t="shared" si="21"/>
        <v>218.63</v>
      </c>
      <c r="AA127" s="44">
        <f t="shared" si="21"/>
        <v>134799.21</v>
      </c>
      <c r="AB127" s="44">
        <f t="shared" si="21"/>
        <v>15717.309999999998</v>
      </c>
      <c r="AC127" s="44">
        <f>SUBTOTAL(9,AC123:AC126)</f>
        <v>10401074.190000001</v>
      </c>
      <c r="AD127" s="49">
        <f>SUBTOTAL(9,AD123:AD126)</f>
        <v>26255.220000000005</v>
      </c>
      <c r="AE127" s="49">
        <f>SUBTOTAL(9,AE123:AE126)</f>
        <v>59396.800000000003</v>
      </c>
      <c r="AF127" s="49">
        <f>SUBTOTAL(9,AF123:AF126)</f>
        <v>15325.13</v>
      </c>
      <c r="AG127" s="50">
        <f>SUBTOTAL(9,AG123:AG126)</f>
        <v>10502051.34</v>
      </c>
    </row>
    <row r="128" spans="1:33" s="47" customFormat="1" ht="27.75" hidden="1" customHeight="1" outlineLevel="2" x14ac:dyDescent="0.2">
      <c r="A128" s="33" t="s">
        <v>466</v>
      </c>
      <c r="B128" s="34" t="s">
        <v>467</v>
      </c>
      <c r="C128" s="35" t="s">
        <v>468</v>
      </c>
      <c r="D128" s="35" t="s">
        <v>62</v>
      </c>
      <c r="E128" s="35" t="s">
        <v>469</v>
      </c>
      <c r="F128" s="36" t="s">
        <v>470</v>
      </c>
      <c r="G128" s="36" t="s">
        <v>471</v>
      </c>
      <c r="H128" s="35" t="s">
        <v>472</v>
      </c>
      <c r="I128" s="35" t="s">
        <v>67</v>
      </c>
      <c r="J128" s="35" t="s">
        <v>473</v>
      </c>
      <c r="K128" s="51">
        <v>1077442.0000000002</v>
      </c>
      <c r="L128" s="51">
        <v>129344.85999999997</v>
      </c>
      <c r="M128" s="51">
        <v>4866.4500000000007</v>
      </c>
      <c r="N128" s="51">
        <v>1557121.64</v>
      </c>
      <c r="O128" s="51">
        <v>135415.45000000001</v>
      </c>
      <c r="P128" s="51">
        <v>11355.029999999999</v>
      </c>
      <c r="Q128" s="51">
        <v>9433.9299999999985</v>
      </c>
      <c r="R128" s="51">
        <v>20939.730000000003</v>
      </c>
      <c r="S128" s="51">
        <v>54051.15</v>
      </c>
      <c r="T128" s="51">
        <v>198626.74</v>
      </c>
      <c r="U128" s="51">
        <v>1524049.13</v>
      </c>
      <c r="V128" s="52">
        <v>8702.2099999999991</v>
      </c>
      <c r="W128" s="52">
        <v>11355.029999999999</v>
      </c>
      <c r="X128" s="52">
        <v>-2416.1500000000005</v>
      </c>
      <c r="Y128" s="52">
        <v>4866.4500000000007</v>
      </c>
      <c r="Z128" s="52">
        <v>22961.360000000001</v>
      </c>
      <c r="AA128" s="52">
        <v>96809.150000000023</v>
      </c>
      <c r="AB128" s="52">
        <v>28760.590000000011</v>
      </c>
      <c r="AC128" s="37">
        <f t="shared" ref="AC128:AC139" si="22">SUM(K128:AB128)</f>
        <v>4893684.7500000009</v>
      </c>
      <c r="AD128" s="29">
        <v>12281.880000000003</v>
      </c>
      <c r="AE128" s="29">
        <v>0</v>
      </c>
      <c r="AF128" s="29">
        <v>6796.93</v>
      </c>
      <c r="AG128" s="53">
        <f t="shared" ref="AG128:AG139" si="23">SUM(AC128:AF128)</f>
        <v>4912763.5600000005</v>
      </c>
    </row>
    <row r="129" spans="1:33" s="47" customFormat="1" ht="27.75" hidden="1" customHeight="1" outlineLevel="2" x14ac:dyDescent="0.2">
      <c r="A129" s="33" t="s">
        <v>466</v>
      </c>
      <c r="B129" s="34" t="s">
        <v>467</v>
      </c>
      <c r="C129" s="35" t="s">
        <v>468</v>
      </c>
      <c r="D129" s="35" t="s">
        <v>80</v>
      </c>
      <c r="E129" s="35" t="s">
        <v>474</v>
      </c>
      <c r="F129" s="36" t="s">
        <v>470</v>
      </c>
      <c r="G129" s="36" t="s">
        <v>475</v>
      </c>
      <c r="H129" s="35" t="s">
        <v>472</v>
      </c>
      <c r="I129" s="35" t="s">
        <v>67</v>
      </c>
      <c r="J129" s="35" t="s">
        <v>476</v>
      </c>
      <c r="K129" s="51">
        <v>13621.76</v>
      </c>
      <c r="L129" s="51">
        <v>5335.9400000000005</v>
      </c>
      <c r="M129" s="51">
        <v>577.05999999999995</v>
      </c>
      <c r="N129" s="51">
        <v>57477.45</v>
      </c>
      <c r="O129" s="51">
        <v>6480.9900000000007</v>
      </c>
      <c r="P129" s="51">
        <v>1346.4700000000003</v>
      </c>
      <c r="Q129" s="51">
        <v>249.93</v>
      </c>
      <c r="R129" s="51">
        <v>521.97</v>
      </c>
      <c r="S129" s="51">
        <v>2887.4500000000003</v>
      </c>
      <c r="T129" s="51">
        <v>11819.22</v>
      </c>
      <c r="U129" s="51">
        <v>52506.469999999994</v>
      </c>
      <c r="V129" s="52">
        <v>496.04999999999995</v>
      </c>
      <c r="W129" s="52">
        <v>1346.4700000000003</v>
      </c>
      <c r="X129" s="52">
        <v>163.53</v>
      </c>
      <c r="Y129" s="52">
        <v>577.05999999999995</v>
      </c>
      <c r="Z129" s="52">
        <v>325.08999999999997</v>
      </c>
      <c r="AA129" s="52">
        <v>4577.5600000000004</v>
      </c>
      <c r="AB129" s="52">
        <v>181.72000000000003</v>
      </c>
      <c r="AC129" s="37">
        <f t="shared" si="22"/>
        <v>160492.18999999997</v>
      </c>
      <c r="AD129" s="29">
        <v>402.46000000000004</v>
      </c>
      <c r="AE129" s="29">
        <v>0</v>
      </c>
      <c r="AF129" s="29">
        <v>90.33</v>
      </c>
      <c r="AG129" s="53">
        <f t="shared" si="23"/>
        <v>160984.97999999995</v>
      </c>
    </row>
    <row r="130" spans="1:33" s="47" customFormat="1" ht="27.75" hidden="1" customHeight="1" outlineLevel="2" x14ac:dyDescent="0.2">
      <c r="A130" s="33" t="s">
        <v>466</v>
      </c>
      <c r="B130" s="34" t="s">
        <v>467</v>
      </c>
      <c r="C130" s="35" t="s">
        <v>468</v>
      </c>
      <c r="D130" s="35" t="s">
        <v>122</v>
      </c>
      <c r="E130" s="35" t="s">
        <v>477</v>
      </c>
      <c r="F130" s="36" t="s">
        <v>470</v>
      </c>
      <c r="G130" s="36" t="s">
        <v>478</v>
      </c>
      <c r="H130" s="35" t="s">
        <v>472</v>
      </c>
      <c r="I130" s="35" t="s">
        <v>67</v>
      </c>
      <c r="J130" s="35" t="s">
        <v>479</v>
      </c>
      <c r="K130" s="51">
        <v>44839.45</v>
      </c>
      <c r="L130" s="51">
        <v>9459.0300000000007</v>
      </c>
      <c r="M130" s="51">
        <v>228.54000000000002</v>
      </c>
      <c r="N130" s="51">
        <v>119645.05</v>
      </c>
      <c r="O130" s="51">
        <v>8091.32</v>
      </c>
      <c r="P130" s="51">
        <v>533.26</v>
      </c>
      <c r="Q130" s="51">
        <v>235.60000000000002</v>
      </c>
      <c r="R130" s="51">
        <v>2018.4399999999998</v>
      </c>
      <c r="S130" s="51">
        <v>10085.449999999999</v>
      </c>
      <c r="T130" s="51">
        <v>10808.39</v>
      </c>
      <c r="U130" s="51">
        <v>114690.68</v>
      </c>
      <c r="V130" s="52">
        <v>965.57999999999993</v>
      </c>
      <c r="W130" s="52">
        <v>533.26</v>
      </c>
      <c r="X130" s="52">
        <v>400.48</v>
      </c>
      <c r="Y130" s="52">
        <v>228.54000000000002</v>
      </c>
      <c r="Z130" s="52">
        <v>0</v>
      </c>
      <c r="AA130" s="52">
        <v>2824.42</v>
      </c>
      <c r="AB130" s="52">
        <v>3591.31</v>
      </c>
      <c r="AC130" s="37">
        <f t="shared" si="22"/>
        <v>329178.8</v>
      </c>
      <c r="AD130" s="29">
        <v>825.41000000000008</v>
      </c>
      <c r="AE130" s="29">
        <v>0</v>
      </c>
      <c r="AF130" s="29">
        <v>159.31</v>
      </c>
      <c r="AG130" s="53">
        <f t="shared" si="23"/>
        <v>330163.51999999996</v>
      </c>
    </row>
    <row r="131" spans="1:33" s="47" customFormat="1" ht="27.75" hidden="1" customHeight="1" outlineLevel="2" x14ac:dyDescent="0.2">
      <c r="A131" s="33" t="s">
        <v>466</v>
      </c>
      <c r="B131" s="34" t="s">
        <v>467</v>
      </c>
      <c r="C131" s="35" t="s">
        <v>468</v>
      </c>
      <c r="D131" s="35" t="s">
        <v>178</v>
      </c>
      <c r="E131" s="35" t="s">
        <v>480</v>
      </c>
      <c r="F131" s="36" t="s">
        <v>470</v>
      </c>
      <c r="G131" s="36" t="s">
        <v>481</v>
      </c>
      <c r="H131" s="35" t="s">
        <v>472</v>
      </c>
      <c r="I131" s="35" t="s">
        <v>67</v>
      </c>
      <c r="J131" s="35" t="s">
        <v>482</v>
      </c>
      <c r="K131" s="51">
        <v>332417.12</v>
      </c>
      <c r="L131" s="51">
        <v>58297.899999999972</v>
      </c>
      <c r="M131" s="51">
        <v>852.57999999999993</v>
      </c>
      <c r="N131" s="51">
        <v>705793.79</v>
      </c>
      <c r="O131" s="51">
        <v>75759.360000000001</v>
      </c>
      <c r="P131" s="51">
        <v>1989.3600000000001</v>
      </c>
      <c r="Q131" s="51">
        <v>566.25</v>
      </c>
      <c r="R131" s="51">
        <v>8159.409999999998</v>
      </c>
      <c r="S131" s="51">
        <v>37330.75</v>
      </c>
      <c r="T131" s="51">
        <v>147217.60999999996</v>
      </c>
      <c r="U131" s="51">
        <v>643456.3600000001</v>
      </c>
      <c r="V131" s="52">
        <v>-10247.700000000001</v>
      </c>
      <c r="W131" s="52">
        <v>1989.3600000000001</v>
      </c>
      <c r="X131" s="52">
        <v>1206.0400000000002</v>
      </c>
      <c r="Y131" s="52">
        <v>852.57999999999993</v>
      </c>
      <c r="Z131" s="52">
        <v>0</v>
      </c>
      <c r="AA131" s="52">
        <v>13055.650000000001</v>
      </c>
      <c r="AB131" s="52">
        <v>279.97000000000003</v>
      </c>
      <c r="AC131" s="37">
        <f t="shared" si="22"/>
        <v>2018976.3900000004</v>
      </c>
      <c r="AD131" s="29">
        <v>5097.159999999998</v>
      </c>
      <c r="AE131" s="29">
        <v>0</v>
      </c>
      <c r="AF131" s="29">
        <v>14800.04</v>
      </c>
      <c r="AG131" s="53">
        <f t="shared" si="23"/>
        <v>2038873.5900000003</v>
      </c>
    </row>
    <row r="132" spans="1:33" s="47" customFormat="1" ht="27.75" hidden="1" customHeight="1" outlineLevel="2" x14ac:dyDescent="0.2">
      <c r="A132" s="33" t="s">
        <v>466</v>
      </c>
      <c r="B132" s="34" t="s">
        <v>467</v>
      </c>
      <c r="C132" s="35" t="s">
        <v>468</v>
      </c>
      <c r="D132" s="35" t="s">
        <v>209</v>
      </c>
      <c r="E132" s="35" t="s">
        <v>483</v>
      </c>
      <c r="F132" s="36" t="s">
        <v>470</v>
      </c>
      <c r="G132" s="36" t="s">
        <v>484</v>
      </c>
      <c r="H132" s="35" t="s">
        <v>472</v>
      </c>
      <c r="I132" s="35" t="s">
        <v>67</v>
      </c>
      <c r="J132" s="35" t="s">
        <v>485</v>
      </c>
      <c r="K132" s="51">
        <v>82828.040000000008</v>
      </c>
      <c r="L132" s="51">
        <v>10235.430000000002</v>
      </c>
      <c r="M132" s="51">
        <v>167.45</v>
      </c>
      <c r="N132" s="51">
        <v>111318.61</v>
      </c>
      <c r="O132" s="51">
        <v>8083.95</v>
      </c>
      <c r="P132" s="51">
        <v>390.71</v>
      </c>
      <c r="Q132" s="51">
        <v>1869.71</v>
      </c>
      <c r="R132" s="51">
        <v>7051.65</v>
      </c>
      <c r="S132" s="51">
        <v>2432.14</v>
      </c>
      <c r="T132" s="51">
        <v>14389.69</v>
      </c>
      <c r="U132" s="51">
        <v>97386.27</v>
      </c>
      <c r="V132" s="52">
        <v>906.36</v>
      </c>
      <c r="W132" s="52">
        <v>390.71</v>
      </c>
      <c r="X132" s="52">
        <v>406.46999999999997</v>
      </c>
      <c r="Y132" s="52">
        <v>167.45</v>
      </c>
      <c r="Z132" s="52">
        <v>892.5</v>
      </c>
      <c r="AA132" s="52">
        <v>4800.5199999999995</v>
      </c>
      <c r="AB132" s="52">
        <v>-328.21999999999997</v>
      </c>
      <c r="AC132" s="37">
        <f t="shared" si="22"/>
        <v>343389.44000000006</v>
      </c>
      <c r="AD132" s="29">
        <v>860.62000000000012</v>
      </c>
      <c r="AE132" s="29">
        <v>0</v>
      </c>
      <c r="AF132" s="29">
        <v>0</v>
      </c>
      <c r="AG132" s="53">
        <f t="shared" si="23"/>
        <v>344250.06000000006</v>
      </c>
    </row>
    <row r="133" spans="1:33" s="47" customFormat="1" ht="27.75" hidden="1" customHeight="1" outlineLevel="2" x14ac:dyDescent="0.2">
      <c r="A133" s="33" t="s">
        <v>466</v>
      </c>
      <c r="B133" s="34" t="s">
        <v>467</v>
      </c>
      <c r="C133" s="35" t="s">
        <v>468</v>
      </c>
      <c r="D133" s="35" t="s">
        <v>213</v>
      </c>
      <c r="E133" s="35" t="s">
        <v>486</v>
      </c>
      <c r="F133" s="36" t="s">
        <v>470</v>
      </c>
      <c r="G133" s="36" t="s">
        <v>487</v>
      </c>
      <c r="H133" s="35" t="s">
        <v>472</v>
      </c>
      <c r="I133" s="35" t="s">
        <v>67</v>
      </c>
      <c r="J133" s="35" t="s">
        <v>488</v>
      </c>
      <c r="K133" s="51">
        <v>0</v>
      </c>
      <c r="L133" s="51">
        <v>0</v>
      </c>
      <c r="M133" s="51">
        <v>0</v>
      </c>
      <c r="N133" s="51">
        <v>0</v>
      </c>
      <c r="O133" s="51">
        <v>516600.6</v>
      </c>
      <c r="P133" s="51">
        <v>0</v>
      </c>
      <c r="Q133" s="51">
        <v>0</v>
      </c>
      <c r="R133" s="51">
        <v>0</v>
      </c>
      <c r="S133" s="51">
        <v>0</v>
      </c>
      <c r="T133" s="51">
        <v>0</v>
      </c>
      <c r="U133" s="51">
        <v>516600.6</v>
      </c>
      <c r="V133" s="52">
        <v>0</v>
      </c>
      <c r="W133" s="52" t="s">
        <v>69</v>
      </c>
      <c r="X133" s="52" t="s">
        <v>69</v>
      </c>
      <c r="Y133" s="52">
        <v>0</v>
      </c>
      <c r="Z133" s="52">
        <v>0</v>
      </c>
      <c r="AA133" s="52">
        <v>0</v>
      </c>
      <c r="AB133" s="52">
        <v>-0.01</v>
      </c>
      <c r="AC133" s="37">
        <f t="shared" si="22"/>
        <v>1033201.19</v>
      </c>
      <c r="AD133" s="29">
        <v>2589.48</v>
      </c>
      <c r="AE133" s="29">
        <v>0</v>
      </c>
      <c r="AF133" s="29">
        <v>0</v>
      </c>
      <c r="AG133" s="53">
        <f t="shared" si="23"/>
        <v>1035790.6699999999</v>
      </c>
    </row>
    <row r="134" spans="1:33" s="47" customFormat="1" ht="27.75" hidden="1" customHeight="1" outlineLevel="2" x14ac:dyDescent="0.2">
      <c r="A134" s="33" t="s">
        <v>466</v>
      </c>
      <c r="B134" s="34" t="s">
        <v>467</v>
      </c>
      <c r="C134" s="35" t="s">
        <v>468</v>
      </c>
      <c r="D134" s="35" t="s">
        <v>70</v>
      </c>
      <c r="E134" s="35" t="s">
        <v>489</v>
      </c>
      <c r="F134" s="36" t="s">
        <v>470</v>
      </c>
      <c r="G134" s="36" t="s">
        <v>490</v>
      </c>
      <c r="H134" s="35" t="s">
        <v>472</v>
      </c>
      <c r="I134" s="35" t="s">
        <v>67</v>
      </c>
      <c r="J134" s="35" t="s">
        <v>491</v>
      </c>
      <c r="K134" s="51">
        <v>6629730.660000002</v>
      </c>
      <c r="L134" s="51">
        <v>795962.12000000023</v>
      </c>
      <c r="M134" s="51">
        <v>29957.29</v>
      </c>
      <c r="N134" s="51">
        <v>9583020.0600000005</v>
      </c>
      <c r="O134" s="51">
        <v>833390.85000000009</v>
      </c>
      <c r="P134" s="51">
        <v>69900.37000000001</v>
      </c>
      <c r="Q134" s="51">
        <v>58049.87</v>
      </c>
      <c r="R134" s="51">
        <v>270665.04999999993</v>
      </c>
      <c r="S134" s="51">
        <v>333640.55000000005</v>
      </c>
      <c r="T134" s="51">
        <v>1223086.5199999998</v>
      </c>
      <c r="U134" s="51">
        <v>9145062.6899999995</v>
      </c>
      <c r="V134" s="52">
        <v>8371.9899999999961</v>
      </c>
      <c r="W134" s="52">
        <v>69900.37000000001</v>
      </c>
      <c r="X134" s="52">
        <v>167924.02999999991</v>
      </c>
      <c r="Y134" s="52">
        <v>29957.300000000003</v>
      </c>
      <c r="Z134" s="52">
        <v>141300.62999999998</v>
      </c>
      <c r="AA134" s="52">
        <v>595584.21</v>
      </c>
      <c r="AB134" s="52">
        <v>176989.30000000002</v>
      </c>
      <c r="AC134" s="37">
        <f t="shared" si="22"/>
        <v>30162493.860000011</v>
      </c>
      <c r="AD134" s="29">
        <v>76398.66</v>
      </c>
      <c r="AE134" s="29">
        <v>233626.91</v>
      </c>
      <c r="AF134" s="29">
        <v>86937.38</v>
      </c>
      <c r="AG134" s="53">
        <f t="shared" si="23"/>
        <v>30559456.81000001</v>
      </c>
    </row>
    <row r="135" spans="1:33" s="47" customFormat="1" ht="27.75" hidden="1" customHeight="1" outlineLevel="2" x14ac:dyDescent="0.2">
      <c r="A135" s="33" t="s">
        <v>466</v>
      </c>
      <c r="B135" s="34" t="s">
        <v>467</v>
      </c>
      <c r="C135" s="35" t="s">
        <v>468</v>
      </c>
      <c r="D135" s="35" t="s">
        <v>88</v>
      </c>
      <c r="E135" s="35" t="s">
        <v>492</v>
      </c>
      <c r="F135" s="36" t="s">
        <v>470</v>
      </c>
      <c r="G135" s="36" t="s">
        <v>493</v>
      </c>
      <c r="H135" s="35" t="s">
        <v>472</v>
      </c>
      <c r="I135" s="35" t="s">
        <v>67</v>
      </c>
      <c r="J135" s="35" t="s">
        <v>494</v>
      </c>
      <c r="K135" s="51">
        <v>83818.709999999992</v>
      </c>
      <c r="L135" s="51">
        <v>32836.519999999997</v>
      </c>
      <c r="M135" s="51">
        <v>3551.1099999999992</v>
      </c>
      <c r="N135" s="51">
        <v>353707.31</v>
      </c>
      <c r="O135" s="51">
        <v>39882.910000000003</v>
      </c>
      <c r="P135" s="51">
        <v>8285.9299999999985</v>
      </c>
      <c r="Q135" s="51">
        <v>1538.07</v>
      </c>
      <c r="R135" s="51">
        <v>8252.17</v>
      </c>
      <c r="S135" s="51">
        <v>17764.36</v>
      </c>
      <c r="T135" s="51">
        <v>72733.649999999994</v>
      </c>
      <c r="U135" s="51">
        <v>315384.09999999998</v>
      </c>
      <c r="V135" s="52">
        <v>695.29999999999973</v>
      </c>
      <c r="W135" s="52">
        <v>8285.9299999999985</v>
      </c>
      <c r="X135" s="52">
        <v>7346.26</v>
      </c>
      <c r="Y135" s="52">
        <v>3551.1099999999992</v>
      </c>
      <c r="Z135" s="52">
        <v>2000.53</v>
      </c>
      <c r="AA135" s="52">
        <v>28160.949999999997</v>
      </c>
      <c r="AB135" s="52">
        <v>1118.3599999999999</v>
      </c>
      <c r="AC135" s="37">
        <f t="shared" si="22"/>
        <v>988913.28</v>
      </c>
      <c r="AD135" s="29">
        <v>2504.4499999999998</v>
      </c>
      <c r="AE135" s="29">
        <v>7427.02</v>
      </c>
      <c r="AF135" s="29">
        <v>2919.13</v>
      </c>
      <c r="AG135" s="53">
        <f t="shared" si="23"/>
        <v>1001763.88</v>
      </c>
    </row>
    <row r="136" spans="1:33" s="47" customFormat="1" ht="27.75" hidden="1" customHeight="1" outlineLevel="2" x14ac:dyDescent="0.2">
      <c r="A136" s="33" t="s">
        <v>466</v>
      </c>
      <c r="B136" s="34" t="s">
        <v>467</v>
      </c>
      <c r="C136" s="35" t="s">
        <v>468</v>
      </c>
      <c r="D136" s="35" t="s">
        <v>131</v>
      </c>
      <c r="E136" s="35" t="s">
        <v>495</v>
      </c>
      <c r="F136" s="36" t="s">
        <v>470</v>
      </c>
      <c r="G136" s="36" t="s">
        <v>496</v>
      </c>
      <c r="H136" s="35" t="s">
        <v>472</v>
      </c>
      <c r="I136" s="35" t="s">
        <v>67</v>
      </c>
      <c r="J136" s="35" t="s">
        <v>497</v>
      </c>
      <c r="K136" s="51">
        <v>275933.1399999999</v>
      </c>
      <c r="L136" s="51">
        <v>58209.41</v>
      </c>
      <c r="M136" s="51">
        <v>1396.38</v>
      </c>
      <c r="N136" s="51">
        <v>735270.60000000009</v>
      </c>
      <c r="O136" s="51">
        <v>49792.72</v>
      </c>
      <c r="P136" s="51">
        <v>3258.2099999999996</v>
      </c>
      <c r="Q136" s="51">
        <v>1449.8200000000002</v>
      </c>
      <c r="R136" s="51">
        <v>21514.23</v>
      </c>
      <c r="S136" s="51">
        <v>62064.280000000013</v>
      </c>
      <c r="T136" s="51">
        <v>65506.33</v>
      </c>
      <c r="U136" s="51">
        <v>690604.04</v>
      </c>
      <c r="V136" s="52">
        <v>5789.56</v>
      </c>
      <c r="W136" s="52">
        <v>3258.2099999999996</v>
      </c>
      <c r="X136" s="52">
        <v>14191.25</v>
      </c>
      <c r="Y136" s="52">
        <v>1396.38</v>
      </c>
      <c r="Z136" s="52">
        <v>0</v>
      </c>
      <c r="AA136" s="52">
        <v>17380.95</v>
      </c>
      <c r="AB136" s="52">
        <v>22100.160000000003</v>
      </c>
      <c r="AC136" s="37">
        <f t="shared" si="22"/>
        <v>2029115.67</v>
      </c>
      <c r="AD136" s="29">
        <v>5126.3999999999987</v>
      </c>
      <c r="AE136" s="29">
        <v>15183.46</v>
      </c>
      <c r="AF136" s="29">
        <v>1132.8599999999999</v>
      </c>
      <c r="AG136" s="53">
        <f t="shared" si="23"/>
        <v>2050558.39</v>
      </c>
    </row>
    <row r="137" spans="1:33" s="47" customFormat="1" ht="27.75" hidden="1" customHeight="1" outlineLevel="2" x14ac:dyDescent="0.2">
      <c r="A137" s="33" t="s">
        <v>466</v>
      </c>
      <c r="B137" s="34" t="s">
        <v>467</v>
      </c>
      <c r="C137" s="35" t="s">
        <v>468</v>
      </c>
      <c r="D137" s="35" t="s">
        <v>190</v>
      </c>
      <c r="E137" s="35" t="s">
        <v>498</v>
      </c>
      <c r="F137" s="36" t="s">
        <v>470</v>
      </c>
      <c r="G137" s="36" t="s">
        <v>499</v>
      </c>
      <c r="H137" s="35" t="s">
        <v>472</v>
      </c>
      <c r="I137" s="35" t="s">
        <v>67</v>
      </c>
      <c r="J137" s="35" t="s">
        <v>500</v>
      </c>
      <c r="K137" s="51">
        <v>2045849.5499999998</v>
      </c>
      <c r="L137" s="51">
        <v>358754.47</v>
      </c>
      <c r="M137" s="51">
        <v>5246.619999999999</v>
      </c>
      <c r="N137" s="51">
        <v>4343346.4799999986</v>
      </c>
      <c r="O137" s="51">
        <v>466211.55000000005</v>
      </c>
      <c r="P137" s="51">
        <v>12242.11</v>
      </c>
      <c r="Q137" s="51">
        <v>3484.59</v>
      </c>
      <c r="R137" s="51">
        <v>101357.93999999999</v>
      </c>
      <c r="S137" s="51">
        <v>229569.88999999996</v>
      </c>
      <c r="T137" s="51">
        <v>905918.54</v>
      </c>
      <c r="U137" s="51">
        <v>3857466.76</v>
      </c>
      <c r="V137" s="52">
        <v>19321.600000000002</v>
      </c>
      <c r="W137" s="52">
        <v>12242.11</v>
      </c>
      <c r="X137" s="52">
        <v>72868.700000000012</v>
      </c>
      <c r="Y137" s="52">
        <v>5246.6299999999992</v>
      </c>
      <c r="Z137" s="52">
        <v>0</v>
      </c>
      <c r="AA137" s="52">
        <v>80407.450000000012</v>
      </c>
      <c r="AB137" s="52">
        <v>1722.75</v>
      </c>
      <c r="AC137" s="37">
        <f t="shared" si="22"/>
        <v>12521257.739999996</v>
      </c>
      <c r="AD137" s="29">
        <v>31659.360000000008</v>
      </c>
      <c r="AE137" s="29">
        <v>102264.74</v>
      </c>
      <c r="AF137" s="29">
        <v>8593.32</v>
      </c>
      <c r="AG137" s="53">
        <f t="shared" si="23"/>
        <v>12663775.159999996</v>
      </c>
    </row>
    <row r="138" spans="1:33" s="47" customFormat="1" ht="27.75" hidden="1" customHeight="1" outlineLevel="2" x14ac:dyDescent="0.2">
      <c r="A138" s="33" t="s">
        <v>466</v>
      </c>
      <c r="B138" s="34" t="s">
        <v>467</v>
      </c>
      <c r="C138" s="35" t="s">
        <v>468</v>
      </c>
      <c r="D138" s="35" t="s">
        <v>237</v>
      </c>
      <c r="E138" s="35" t="s">
        <v>501</v>
      </c>
      <c r="F138" s="36" t="s">
        <v>470</v>
      </c>
      <c r="G138" s="36" t="s">
        <v>502</v>
      </c>
      <c r="H138" s="35" t="s">
        <v>472</v>
      </c>
      <c r="I138" s="35" t="s">
        <v>67</v>
      </c>
      <c r="J138" s="35" t="s">
        <v>503</v>
      </c>
      <c r="K138" s="51">
        <v>509673.8899999999</v>
      </c>
      <c r="L138" s="51">
        <v>62969.67</v>
      </c>
      <c r="M138" s="51">
        <v>1030.49</v>
      </c>
      <c r="N138" s="51">
        <v>685037.62000000011</v>
      </c>
      <c r="O138" s="51">
        <v>49747.31</v>
      </c>
      <c r="P138" s="51">
        <v>2404.4600000000005</v>
      </c>
      <c r="Q138" s="51">
        <v>11505.890000000001</v>
      </c>
      <c r="R138" s="51">
        <v>48951.16</v>
      </c>
      <c r="S138" s="51">
        <v>14966.92</v>
      </c>
      <c r="T138" s="51">
        <v>88551.87999999999</v>
      </c>
      <c r="U138" s="51">
        <v>583195.11</v>
      </c>
      <c r="V138" s="52">
        <v>5205.04</v>
      </c>
      <c r="W138" s="52">
        <v>2404.4600000000005</v>
      </c>
      <c r="X138" s="52">
        <v>9662.27</v>
      </c>
      <c r="Y138" s="52">
        <v>1030.49</v>
      </c>
      <c r="Z138" s="52">
        <v>5492.3099999999995</v>
      </c>
      <c r="AA138" s="52">
        <v>29525.679999999997</v>
      </c>
      <c r="AB138" s="52">
        <v>-2019.7000000000003</v>
      </c>
      <c r="AC138" s="37">
        <f t="shared" si="22"/>
        <v>2109334.9499999993</v>
      </c>
      <c r="AD138" s="29">
        <v>5327.91</v>
      </c>
      <c r="AE138" s="29">
        <v>16105</v>
      </c>
      <c r="AF138" s="29">
        <v>372.55</v>
      </c>
      <c r="AG138" s="53">
        <f t="shared" si="23"/>
        <v>2131140.4099999992</v>
      </c>
    </row>
    <row r="139" spans="1:33" s="47" customFormat="1" ht="27.75" hidden="1" customHeight="1" outlineLevel="2" x14ac:dyDescent="0.2">
      <c r="A139" s="33" t="s">
        <v>466</v>
      </c>
      <c r="B139" s="34" t="s">
        <v>467</v>
      </c>
      <c r="C139" s="35" t="s">
        <v>468</v>
      </c>
      <c r="D139" s="35" t="s">
        <v>241</v>
      </c>
      <c r="E139" s="35" t="s">
        <v>504</v>
      </c>
      <c r="F139" s="36" t="s">
        <v>470</v>
      </c>
      <c r="G139" s="36" t="s">
        <v>505</v>
      </c>
      <c r="H139" s="35" t="s">
        <v>472</v>
      </c>
      <c r="I139" s="35" t="s">
        <v>67</v>
      </c>
      <c r="J139" s="35" t="s">
        <v>506</v>
      </c>
      <c r="K139" s="51">
        <v>0</v>
      </c>
      <c r="L139" s="51">
        <v>0</v>
      </c>
      <c r="M139" s="51">
        <v>0</v>
      </c>
      <c r="N139" s="51">
        <v>0</v>
      </c>
      <c r="O139" s="51">
        <v>3179080.58</v>
      </c>
      <c r="P139" s="51">
        <v>0</v>
      </c>
      <c r="Q139" s="51">
        <v>0</v>
      </c>
      <c r="R139" s="51">
        <v>28267.200000000001</v>
      </c>
      <c r="S139" s="51">
        <v>0</v>
      </c>
      <c r="T139" s="51">
        <v>0</v>
      </c>
      <c r="U139" s="51">
        <v>3128792.68</v>
      </c>
      <c r="V139" s="52">
        <v>0</v>
      </c>
      <c r="W139" s="52" t="s">
        <v>69</v>
      </c>
      <c r="X139" s="52">
        <v>36072.36</v>
      </c>
      <c r="Y139" s="52">
        <v>0</v>
      </c>
      <c r="Z139" s="52">
        <v>0</v>
      </c>
      <c r="AA139" s="52">
        <v>0</v>
      </c>
      <c r="AB139" s="52">
        <v>0</v>
      </c>
      <c r="AC139" s="37">
        <f t="shared" si="22"/>
        <v>6372212.8200000012</v>
      </c>
      <c r="AD139" s="29">
        <v>16096.49</v>
      </c>
      <c r="AE139" s="29">
        <v>50287.9</v>
      </c>
      <c r="AF139" s="29">
        <v>0</v>
      </c>
      <c r="AG139" s="53">
        <f t="shared" si="23"/>
        <v>6438597.2100000018</v>
      </c>
    </row>
    <row r="140" spans="1:33" s="47" customFormat="1" ht="27.75" customHeight="1" outlineLevel="1" collapsed="1" x14ac:dyDescent="0.2">
      <c r="A140" s="40" t="s">
        <v>507</v>
      </c>
      <c r="B140" s="41"/>
      <c r="C140" s="42"/>
      <c r="D140" s="42"/>
      <c r="E140" s="42"/>
      <c r="F140" s="43"/>
      <c r="G140" s="43"/>
      <c r="H140" s="42"/>
      <c r="I140" s="42"/>
      <c r="J140" s="42"/>
      <c r="K140" s="44">
        <f t="shared" ref="K140:AB140" si="24">SUBTOTAL(9,K128:K139)</f>
        <v>11096154.320000004</v>
      </c>
      <c r="L140" s="44">
        <f t="shared" si="24"/>
        <v>1521405.35</v>
      </c>
      <c r="M140" s="44">
        <f t="shared" si="24"/>
        <v>47873.969999999994</v>
      </c>
      <c r="N140" s="44">
        <f t="shared" si="24"/>
        <v>18251738.609999999</v>
      </c>
      <c r="O140" s="44">
        <f t="shared" si="24"/>
        <v>5368537.59</v>
      </c>
      <c r="P140" s="44">
        <f t="shared" si="24"/>
        <v>111705.91000000002</v>
      </c>
      <c r="Q140" s="44">
        <f t="shared" si="24"/>
        <v>88383.660000000018</v>
      </c>
      <c r="R140" s="44">
        <f t="shared" si="24"/>
        <v>517698.9499999999</v>
      </c>
      <c r="S140" s="44">
        <f t="shared" si="24"/>
        <v>764792.94000000006</v>
      </c>
      <c r="T140" s="44">
        <f t="shared" si="24"/>
        <v>2738658.5699999994</v>
      </c>
      <c r="U140" s="44">
        <f t="shared" si="24"/>
        <v>20669194.890000001</v>
      </c>
      <c r="V140" s="44">
        <f t="shared" si="24"/>
        <v>40205.99</v>
      </c>
      <c r="W140" s="44">
        <f t="shared" si="24"/>
        <v>111705.91000000002</v>
      </c>
      <c r="X140" s="44">
        <f t="shared" si="24"/>
        <v>307825.23999999993</v>
      </c>
      <c r="Y140" s="44">
        <f t="shared" si="24"/>
        <v>47873.99</v>
      </c>
      <c r="Z140" s="44">
        <f t="shared" si="24"/>
        <v>172972.41999999998</v>
      </c>
      <c r="AA140" s="44">
        <f t="shared" si="24"/>
        <v>873126.53999999992</v>
      </c>
      <c r="AB140" s="44">
        <f t="shared" si="24"/>
        <v>232396.23</v>
      </c>
      <c r="AC140" s="44">
        <f>SUBTOTAL(9,AC128:AC139)</f>
        <v>62962251.080000006</v>
      </c>
      <c r="AD140" s="49">
        <f>SUBTOTAL(9,AD128:AD139)</f>
        <v>159170.28</v>
      </c>
      <c r="AE140" s="49">
        <f>SUBTOTAL(9,AE128:AE139)</f>
        <v>424895.03</v>
      </c>
      <c r="AF140" s="49">
        <f>SUBTOTAL(9,AF128:AF139)</f>
        <v>121801.85000000002</v>
      </c>
      <c r="AG140" s="50">
        <f>SUBTOTAL(9,AG128:AG139)</f>
        <v>63668118.24000001</v>
      </c>
    </row>
    <row r="141" spans="1:33" s="47" customFormat="1" ht="27.75" hidden="1" customHeight="1" outlineLevel="2" x14ac:dyDescent="0.2">
      <c r="A141" s="33" t="s">
        <v>508</v>
      </c>
      <c r="B141" s="34" t="s">
        <v>509</v>
      </c>
      <c r="C141" s="35" t="s">
        <v>510</v>
      </c>
      <c r="D141" s="35" t="s">
        <v>62</v>
      </c>
      <c r="E141" s="35" t="s">
        <v>511</v>
      </c>
      <c r="F141" s="36" t="s">
        <v>512</v>
      </c>
      <c r="G141" s="36" t="s">
        <v>65</v>
      </c>
      <c r="H141" s="35" t="s">
        <v>513</v>
      </c>
      <c r="I141" s="35" t="s">
        <v>67</v>
      </c>
      <c r="J141" s="35" t="s">
        <v>514</v>
      </c>
      <c r="K141" s="51">
        <v>41868.130000000012</v>
      </c>
      <c r="L141" s="51">
        <v>24440.16</v>
      </c>
      <c r="M141" s="51">
        <v>434.59</v>
      </c>
      <c r="N141" s="51">
        <v>175238.9</v>
      </c>
      <c r="O141" s="51">
        <v>8764.4599999999991</v>
      </c>
      <c r="P141" s="51">
        <v>1014.0400000000001</v>
      </c>
      <c r="Q141" s="51">
        <v>1048.45</v>
      </c>
      <c r="R141" s="51">
        <v>3038.6499999999996</v>
      </c>
      <c r="S141" s="51">
        <v>12501.85</v>
      </c>
      <c r="T141" s="51">
        <v>58964.569999999992</v>
      </c>
      <c r="U141" s="51">
        <v>124482.34999999999</v>
      </c>
      <c r="V141" s="52">
        <v>-934.65999999999974</v>
      </c>
      <c r="W141" s="52">
        <v>1014.0400000000001</v>
      </c>
      <c r="X141" s="52">
        <v>860.78</v>
      </c>
      <c r="Y141" s="52">
        <v>434.59</v>
      </c>
      <c r="Z141" s="52">
        <v>2042.73</v>
      </c>
      <c r="AA141" s="52">
        <v>7775.27</v>
      </c>
      <c r="AB141" s="52">
        <v>179.97</v>
      </c>
      <c r="AC141" s="37">
        <f t="shared" ref="AC141:AC146" si="25">SUM(K141:AB141)</f>
        <v>463168.87</v>
      </c>
      <c r="AD141" s="29">
        <v>1167.5899999999999</v>
      </c>
      <c r="AE141" s="29">
        <v>0</v>
      </c>
      <c r="AF141" s="29">
        <v>2704.72</v>
      </c>
      <c r="AG141" s="53">
        <f t="shared" ref="AG141:AG146" si="26">SUM(AC141:AF141)</f>
        <v>467041.18</v>
      </c>
    </row>
    <row r="142" spans="1:33" s="47" customFormat="1" ht="27.75" hidden="1" customHeight="1" outlineLevel="2" x14ac:dyDescent="0.2">
      <c r="A142" s="33" t="s">
        <v>508</v>
      </c>
      <c r="B142" s="34" t="s">
        <v>509</v>
      </c>
      <c r="C142" s="35" t="s">
        <v>510</v>
      </c>
      <c r="D142" s="35" t="s">
        <v>70</v>
      </c>
      <c r="E142" s="35" t="s">
        <v>515</v>
      </c>
      <c r="F142" s="36" t="s">
        <v>512</v>
      </c>
      <c r="G142" s="36" t="s">
        <v>72</v>
      </c>
      <c r="H142" s="35" t="s">
        <v>513</v>
      </c>
      <c r="I142" s="35" t="s">
        <v>67</v>
      </c>
      <c r="J142" s="35" t="s">
        <v>516</v>
      </c>
      <c r="K142" s="51">
        <v>257545.65999999997</v>
      </c>
      <c r="L142" s="51">
        <v>150400.99000000002</v>
      </c>
      <c r="M142" s="51">
        <v>2674.43</v>
      </c>
      <c r="N142" s="51">
        <v>1078393.06</v>
      </c>
      <c r="O142" s="51">
        <v>53935.06</v>
      </c>
      <c r="P142" s="51">
        <v>6240.3199999999988</v>
      </c>
      <c r="Q142" s="51">
        <v>6451.9900000000007</v>
      </c>
      <c r="R142" s="51">
        <v>34043.410000000003</v>
      </c>
      <c r="S142" s="51">
        <v>76934.48000000001</v>
      </c>
      <c r="T142" s="51">
        <v>362858.80000000005</v>
      </c>
      <c r="U142" s="51">
        <v>747034.23999999987</v>
      </c>
      <c r="V142" s="52">
        <v>-5402.4</v>
      </c>
      <c r="W142" s="52">
        <v>6240.3199999999988</v>
      </c>
      <c r="X142" s="52">
        <v>24918.22</v>
      </c>
      <c r="Y142" s="52">
        <v>2674.43</v>
      </c>
      <c r="Z142" s="52">
        <v>12570.65</v>
      </c>
      <c r="AA142" s="52">
        <v>47849.19</v>
      </c>
      <c r="AB142" s="52">
        <v>1107.56</v>
      </c>
      <c r="AC142" s="37">
        <f t="shared" si="25"/>
        <v>2866470.41</v>
      </c>
      <c r="AD142" s="29">
        <v>7271.81</v>
      </c>
      <c r="AE142" s="29">
        <v>18700.400000000001</v>
      </c>
      <c r="AF142" s="29">
        <v>16295.27</v>
      </c>
      <c r="AG142" s="53">
        <f t="shared" si="26"/>
        <v>2908737.89</v>
      </c>
    </row>
    <row r="143" spans="1:33" s="47" customFormat="1" ht="27.75" hidden="1" customHeight="1" outlineLevel="2" x14ac:dyDescent="0.2">
      <c r="A143" s="33" t="s">
        <v>508</v>
      </c>
      <c r="B143" s="34" t="s">
        <v>509</v>
      </c>
      <c r="C143" s="35" t="s">
        <v>517</v>
      </c>
      <c r="D143" s="35" t="s">
        <v>62</v>
      </c>
      <c r="E143" s="35" t="s">
        <v>518</v>
      </c>
      <c r="F143" s="36" t="s">
        <v>519</v>
      </c>
      <c r="G143" s="36" t="s">
        <v>520</v>
      </c>
      <c r="H143" s="35" t="s">
        <v>521</v>
      </c>
      <c r="I143" s="35" t="s">
        <v>67</v>
      </c>
      <c r="J143" s="35" t="s">
        <v>522</v>
      </c>
      <c r="K143" s="51">
        <v>103488.51000000002</v>
      </c>
      <c r="L143" s="51">
        <v>56335.619999999995</v>
      </c>
      <c r="M143" s="51">
        <v>964.42999999999984</v>
      </c>
      <c r="N143" s="51">
        <v>283819.48000000004</v>
      </c>
      <c r="O143" s="51">
        <v>22641.55</v>
      </c>
      <c r="P143" s="51">
        <v>2250.2799999999997</v>
      </c>
      <c r="Q143" s="51">
        <v>2307.67</v>
      </c>
      <c r="R143" s="51">
        <v>15080.230000000001</v>
      </c>
      <c r="S143" s="51">
        <v>13060.320000000002</v>
      </c>
      <c r="T143" s="51">
        <v>55044.29</v>
      </c>
      <c r="U143" s="51">
        <v>244972.97</v>
      </c>
      <c r="V143" s="52">
        <v>15053.220000000001</v>
      </c>
      <c r="W143" s="52">
        <v>2250.2799999999997</v>
      </c>
      <c r="X143" s="52">
        <v>8678.5499999999993</v>
      </c>
      <c r="Y143" s="52">
        <v>964.42999999999984</v>
      </c>
      <c r="Z143" s="52">
        <v>2.91</v>
      </c>
      <c r="AA143" s="52">
        <v>14797.630000000001</v>
      </c>
      <c r="AB143" s="52">
        <v>-731.22</v>
      </c>
      <c r="AC143" s="37">
        <f t="shared" si="25"/>
        <v>840981.15000000014</v>
      </c>
      <c r="AD143" s="29">
        <v>2113.06</v>
      </c>
      <c r="AE143" s="29">
        <v>0</v>
      </c>
      <c r="AF143" s="29">
        <v>2122.64</v>
      </c>
      <c r="AG143" s="53">
        <f t="shared" si="26"/>
        <v>845216.85000000021</v>
      </c>
    </row>
    <row r="144" spans="1:33" s="47" customFormat="1" ht="27.75" hidden="1" customHeight="1" outlineLevel="2" x14ac:dyDescent="0.2">
      <c r="A144" s="33" t="s">
        <v>508</v>
      </c>
      <c r="B144" s="34" t="s">
        <v>509</v>
      </c>
      <c r="C144" s="35" t="s">
        <v>517</v>
      </c>
      <c r="D144" s="35" t="s">
        <v>80</v>
      </c>
      <c r="E144" s="35" t="s">
        <v>523</v>
      </c>
      <c r="F144" s="36" t="s">
        <v>519</v>
      </c>
      <c r="G144" s="36" t="s">
        <v>524</v>
      </c>
      <c r="H144" s="35" t="s">
        <v>521</v>
      </c>
      <c r="I144" s="35" t="s">
        <v>67</v>
      </c>
      <c r="J144" s="35" t="s">
        <v>525</v>
      </c>
      <c r="K144" s="51">
        <v>0</v>
      </c>
      <c r="L144" s="51">
        <v>0</v>
      </c>
      <c r="M144" s="51">
        <v>0</v>
      </c>
      <c r="N144" s="51">
        <v>0</v>
      </c>
      <c r="O144" s="51">
        <v>0</v>
      </c>
      <c r="P144" s="51">
        <v>0</v>
      </c>
      <c r="Q144" s="51">
        <v>0</v>
      </c>
      <c r="R144" s="51">
        <v>0</v>
      </c>
      <c r="S144" s="51">
        <v>0</v>
      </c>
      <c r="T144" s="51">
        <v>0</v>
      </c>
      <c r="U144" s="51">
        <v>0</v>
      </c>
      <c r="V144" s="52">
        <v>0</v>
      </c>
      <c r="W144" s="52" t="s">
        <v>69</v>
      </c>
      <c r="X144" s="52" t="s">
        <v>69</v>
      </c>
      <c r="Y144" s="52">
        <v>0</v>
      </c>
      <c r="Z144" s="52">
        <v>0</v>
      </c>
      <c r="AA144" s="52">
        <v>0</v>
      </c>
      <c r="AB144" s="52">
        <v>0</v>
      </c>
      <c r="AC144" s="37">
        <f t="shared" si="25"/>
        <v>0</v>
      </c>
      <c r="AD144" s="29">
        <v>0</v>
      </c>
      <c r="AE144" s="29">
        <v>0</v>
      </c>
      <c r="AF144" s="29">
        <v>0</v>
      </c>
      <c r="AG144" s="53">
        <f t="shared" si="26"/>
        <v>0</v>
      </c>
    </row>
    <row r="145" spans="1:33" s="47" customFormat="1" ht="27.75" hidden="1" customHeight="1" outlineLevel="2" x14ac:dyDescent="0.2">
      <c r="A145" s="33" t="s">
        <v>508</v>
      </c>
      <c r="B145" s="34" t="s">
        <v>509</v>
      </c>
      <c r="C145" s="35" t="s">
        <v>517</v>
      </c>
      <c r="D145" s="35" t="s">
        <v>70</v>
      </c>
      <c r="E145" s="35" t="s">
        <v>526</v>
      </c>
      <c r="F145" s="36" t="s">
        <v>519</v>
      </c>
      <c r="G145" s="36" t="s">
        <v>72</v>
      </c>
      <c r="H145" s="35" t="s">
        <v>521</v>
      </c>
      <c r="I145" s="35" t="s">
        <v>67</v>
      </c>
      <c r="J145" s="35" t="s">
        <v>527</v>
      </c>
      <c r="K145" s="51">
        <v>637450.66999999969</v>
      </c>
      <c r="L145" s="51">
        <v>346680.69999999995</v>
      </c>
      <c r="M145" s="51">
        <v>5934.8099999999995</v>
      </c>
      <c r="N145" s="51">
        <v>1746579.07</v>
      </c>
      <c r="O145" s="51">
        <v>139332.66</v>
      </c>
      <c r="P145" s="51">
        <v>13847.900000000001</v>
      </c>
      <c r="Q145" s="51">
        <v>14201</v>
      </c>
      <c r="R145" s="51">
        <v>93173.7</v>
      </c>
      <c r="S145" s="51">
        <v>80371.39</v>
      </c>
      <c r="T145" s="51">
        <v>338734.07</v>
      </c>
      <c r="U145" s="51">
        <v>1474654.78</v>
      </c>
      <c r="V145" s="52">
        <v>100266.09</v>
      </c>
      <c r="W145" s="52">
        <v>13847.900000000001</v>
      </c>
      <c r="X145" s="52">
        <v>59926.3</v>
      </c>
      <c r="Y145" s="52">
        <v>5934.82</v>
      </c>
      <c r="Z145" s="52">
        <v>17.899999999999999</v>
      </c>
      <c r="AA145" s="52">
        <v>91058.13</v>
      </c>
      <c r="AB145" s="52">
        <v>-4500.0699999999988</v>
      </c>
      <c r="AC145" s="37">
        <f t="shared" si="25"/>
        <v>5157511.82</v>
      </c>
      <c r="AD145" s="29">
        <v>13022.050000000001</v>
      </c>
      <c r="AE145" s="29">
        <v>32871.360000000001</v>
      </c>
      <c r="AF145" s="29">
        <v>5431.64</v>
      </c>
      <c r="AG145" s="53">
        <f t="shared" si="26"/>
        <v>5208836.87</v>
      </c>
    </row>
    <row r="146" spans="1:33" s="47" customFormat="1" ht="27.75" hidden="1" customHeight="1" outlineLevel="2" x14ac:dyDescent="0.2">
      <c r="A146" s="33" t="s">
        <v>508</v>
      </c>
      <c r="B146" s="34" t="s">
        <v>509</v>
      </c>
      <c r="C146" s="35" t="s">
        <v>517</v>
      </c>
      <c r="D146" s="35" t="s">
        <v>88</v>
      </c>
      <c r="E146" s="35" t="s">
        <v>528</v>
      </c>
      <c r="F146" s="36" t="s">
        <v>519</v>
      </c>
      <c r="G146" s="36" t="s">
        <v>72</v>
      </c>
      <c r="H146" s="35" t="s">
        <v>521</v>
      </c>
      <c r="I146" s="35" t="s">
        <v>67</v>
      </c>
      <c r="J146" s="35" t="s">
        <v>529</v>
      </c>
      <c r="K146" s="51">
        <v>0</v>
      </c>
      <c r="L146" s="51">
        <v>0</v>
      </c>
      <c r="M146" s="51">
        <v>0</v>
      </c>
      <c r="N146" s="51">
        <v>0</v>
      </c>
      <c r="O146" s="51">
        <v>0</v>
      </c>
      <c r="P146" s="51">
        <v>0</v>
      </c>
      <c r="Q146" s="51">
        <v>0</v>
      </c>
      <c r="R146" s="51">
        <v>0</v>
      </c>
      <c r="S146" s="51">
        <v>0</v>
      </c>
      <c r="T146" s="51">
        <v>0</v>
      </c>
      <c r="U146" s="51">
        <v>0</v>
      </c>
      <c r="V146" s="52">
        <v>0</v>
      </c>
      <c r="W146" s="52" t="s">
        <v>69</v>
      </c>
      <c r="X146" s="52" t="s">
        <v>69</v>
      </c>
      <c r="Y146" s="52">
        <v>0</v>
      </c>
      <c r="Z146" s="52">
        <v>0</v>
      </c>
      <c r="AA146" s="52">
        <v>0</v>
      </c>
      <c r="AB146" s="52">
        <v>0</v>
      </c>
      <c r="AC146" s="37">
        <f t="shared" si="25"/>
        <v>0</v>
      </c>
      <c r="AD146" s="29">
        <v>0</v>
      </c>
      <c r="AE146" s="29">
        <v>0</v>
      </c>
      <c r="AF146" s="29">
        <v>0</v>
      </c>
      <c r="AG146" s="53">
        <f t="shared" si="26"/>
        <v>0</v>
      </c>
    </row>
    <row r="147" spans="1:33" s="47" customFormat="1" ht="27.75" customHeight="1" outlineLevel="1" collapsed="1" x14ac:dyDescent="0.2">
      <c r="A147" s="40" t="s">
        <v>530</v>
      </c>
      <c r="B147" s="41"/>
      <c r="C147" s="42"/>
      <c r="D147" s="42"/>
      <c r="E147" s="42"/>
      <c r="F147" s="43"/>
      <c r="G147" s="43"/>
      <c r="H147" s="42"/>
      <c r="I147" s="42"/>
      <c r="J147" s="42"/>
      <c r="K147" s="44">
        <f t="shared" ref="K147:AB147" si="27">SUBTOTAL(9,K141:K146)</f>
        <v>1040352.9699999997</v>
      </c>
      <c r="L147" s="44">
        <f t="shared" si="27"/>
        <v>577857.47</v>
      </c>
      <c r="M147" s="44">
        <f t="shared" si="27"/>
        <v>10008.259999999998</v>
      </c>
      <c r="N147" s="44">
        <f t="shared" si="27"/>
        <v>3284030.51</v>
      </c>
      <c r="O147" s="44">
        <f t="shared" si="27"/>
        <v>224673.72999999998</v>
      </c>
      <c r="P147" s="44">
        <f t="shared" si="27"/>
        <v>23352.54</v>
      </c>
      <c r="Q147" s="44">
        <f t="shared" si="27"/>
        <v>24009.11</v>
      </c>
      <c r="R147" s="44">
        <f t="shared" si="27"/>
        <v>145335.99</v>
      </c>
      <c r="S147" s="44">
        <f t="shared" si="27"/>
        <v>182868.04000000004</v>
      </c>
      <c r="T147" s="44">
        <f t="shared" si="27"/>
        <v>815601.73</v>
      </c>
      <c r="U147" s="44">
        <f t="shared" si="27"/>
        <v>2591144.34</v>
      </c>
      <c r="V147" s="44">
        <f t="shared" si="27"/>
        <v>108982.25</v>
      </c>
      <c r="W147" s="44">
        <f t="shared" si="27"/>
        <v>23352.54</v>
      </c>
      <c r="X147" s="44">
        <f t="shared" si="27"/>
        <v>94383.85</v>
      </c>
      <c r="Y147" s="44">
        <f t="shared" si="27"/>
        <v>10008.27</v>
      </c>
      <c r="Z147" s="44">
        <f t="shared" si="27"/>
        <v>14634.189999999999</v>
      </c>
      <c r="AA147" s="44">
        <f t="shared" si="27"/>
        <v>161480.22000000003</v>
      </c>
      <c r="AB147" s="44">
        <f t="shared" si="27"/>
        <v>-3943.7599999999989</v>
      </c>
      <c r="AC147" s="44">
        <f>SUBTOTAL(9,AC141:AC146)</f>
        <v>9328132.25</v>
      </c>
      <c r="AD147" s="49">
        <f>SUBTOTAL(9,AD141:AD146)</f>
        <v>23574.510000000002</v>
      </c>
      <c r="AE147" s="49">
        <f>SUBTOTAL(9,AE141:AE146)</f>
        <v>51571.76</v>
      </c>
      <c r="AF147" s="49">
        <f>SUBTOTAL(9,AF141:AF146)</f>
        <v>26554.27</v>
      </c>
      <c r="AG147" s="50">
        <f>SUBTOTAL(9,AG141:AG146)</f>
        <v>9429832.790000001</v>
      </c>
    </row>
    <row r="148" spans="1:33" s="47" customFormat="1" ht="27.75" hidden="1" customHeight="1" outlineLevel="2" x14ac:dyDescent="0.2">
      <c r="A148" s="33" t="s">
        <v>531</v>
      </c>
      <c r="B148" s="34" t="s">
        <v>532</v>
      </c>
      <c r="C148" s="35" t="s">
        <v>533</v>
      </c>
      <c r="D148" s="35" t="s">
        <v>62</v>
      </c>
      <c r="E148" s="35" t="s">
        <v>534</v>
      </c>
      <c r="F148" s="36" t="s">
        <v>535</v>
      </c>
      <c r="G148" s="36" t="s">
        <v>65</v>
      </c>
      <c r="H148" s="35" t="s">
        <v>536</v>
      </c>
      <c r="I148" s="35" t="s">
        <v>67</v>
      </c>
      <c r="J148" s="35" t="s">
        <v>537</v>
      </c>
      <c r="K148" s="51">
        <v>58.989999999999995</v>
      </c>
      <c r="L148" s="51">
        <v>14.43</v>
      </c>
      <c r="M148" s="51">
        <v>0</v>
      </c>
      <c r="N148" s="51">
        <v>157.76</v>
      </c>
      <c r="O148" s="51">
        <v>256.57</v>
      </c>
      <c r="P148" s="51">
        <v>0</v>
      </c>
      <c r="Q148" s="51">
        <v>0</v>
      </c>
      <c r="R148" s="51">
        <v>0.28999999999999998</v>
      </c>
      <c r="S148" s="51">
        <v>179.48000000000002</v>
      </c>
      <c r="T148" s="51">
        <v>6.03</v>
      </c>
      <c r="U148" s="51">
        <v>-100.19</v>
      </c>
      <c r="V148" s="52">
        <v>249.53</v>
      </c>
      <c r="W148" s="52" t="s">
        <v>69</v>
      </c>
      <c r="X148" s="52">
        <v>0.31</v>
      </c>
      <c r="Y148" s="52">
        <v>0</v>
      </c>
      <c r="Z148" s="52">
        <v>0</v>
      </c>
      <c r="AA148" s="52">
        <v>179.48000000000002</v>
      </c>
      <c r="AB148" s="52">
        <v>35.07</v>
      </c>
      <c r="AC148" s="37">
        <f t="shared" ref="AC148:AC161" si="28">SUM(K148:AB148)</f>
        <v>1037.7499999999998</v>
      </c>
      <c r="AD148" s="29">
        <v>2.6100000000000003</v>
      </c>
      <c r="AE148" s="29">
        <v>0</v>
      </c>
      <c r="AF148" s="29">
        <v>0</v>
      </c>
      <c r="AG148" s="53">
        <f t="shared" ref="AG148:AG161" si="29">SUM(AC148:AF148)</f>
        <v>1040.3599999999997</v>
      </c>
    </row>
    <row r="149" spans="1:33" s="47" customFormat="1" ht="27.75" hidden="1" customHeight="1" outlineLevel="2" x14ac:dyDescent="0.2">
      <c r="A149" s="33" t="s">
        <v>531</v>
      </c>
      <c r="B149" s="34" t="s">
        <v>532</v>
      </c>
      <c r="C149" s="35" t="s">
        <v>533</v>
      </c>
      <c r="D149" s="35" t="s">
        <v>70</v>
      </c>
      <c r="E149" s="35" t="s">
        <v>538</v>
      </c>
      <c r="F149" s="36" t="s">
        <v>535</v>
      </c>
      <c r="G149" s="36" t="s">
        <v>72</v>
      </c>
      <c r="H149" s="35" t="s">
        <v>536</v>
      </c>
      <c r="I149" s="35" t="s">
        <v>67</v>
      </c>
      <c r="J149" s="35" t="s">
        <v>539</v>
      </c>
      <c r="K149" s="51">
        <v>16791.490000000002</v>
      </c>
      <c r="L149" s="51">
        <v>4124.74</v>
      </c>
      <c r="M149" s="51">
        <v>0</v>
      </c>
      <c r="N149" s="51">
        <v>45076.46</v>
      </c>
      <c r="O149" s="51">
        <v>73304.31</v>
      </c>
      <c r="P149" s="51">
        <v>0</v>
      </c>
      <c r="Q149" s="51">
        <v>0</v>
      </c>
      <c r="R149" s="51">
        <v>1631.32</v>
      </c>
      <c r="S149" s="51">
        <v>51280.92</v>
      </c>
      <c r="T149" s="51">
        <v>1724.28</v>
      </c>
      <c r="U149" s="51">
        <v>-29226.35</v>
      </c>
      <c r="V149" s="52">
        <v>71294.67</v>
      </c>
      <c r="W149" s="52" t="s">
        <v>69</v>
      </c>
      <c r="X149" s="52">
        <v>1902.31</v>
      </c>
      <c r="Y149" s="52">
        <v>0</v>
      </c>
      <c r="Z149" s="52">
        <v>0</v>
      </c>
      <c r="AA149" s="52">
        <v>51280.86</v>
      </c>
      <c r="AB149" s="52">
        <v>10013.799999999999</v>
      </c>
      <c r="AC149" s="37">
        <f t="shared" si="28"/>
        <v>299198.80999999994</v>
      </c>
      <c r="AD149" s="29">
        <v>751.39</v>
      </c>
      <c r="AE149" s="29">
        <v>603.17999999999995</v>
      </c>
      <c r="AF149" s="29">
        <v>0</v>
      </c>
      <c r="AG149" s="53">
        <f t="shared" si="29"/>
        <v>300553.37999999995</v>
      </c>
    </row>
    <row r="150" spans="1:33" s="47" customFormat="1" ht="27.75" hidden="1" customHeight="1" outlineLevel="2" x14ac:dyDescent="0.2">
      <c r="A150" s="33" t="s">
        <v>531</v>
      </c>
      <c r="B150" s="34" t="s">
        <v>532</v>
      </c>
      <c r="C150" s="35" t="s">
        <v>540</v>
      </c>
      <c r="D150" s="35" t="s">
        <v>62</v>
      </c>
      <c r="E150" s="35" t="s">
        <v>541</v>
      </c>
      <c r="F150" s="36" t="s">
        <v>542</v>
      </c>
      <c r="G150" s="36" t="s">
        <v>65</v>
      </c>
      <c r="H150" s="35" t="s">
        <v>543</v>
      </c>
      <c r="I150" s="35" t="s">
        <v>67</v>
      </c>
      <c r="J150" s="35" t="s">
        <v>544</v>
      </c>
      <c r="K150" s="51">
        <v>137.93</v>
      </c>
      <c r="L150" s="51">
        <v>45.34</v>
      </c>
      <c r="M150" s="51">
        <v>3.2899999999999991</v>
      </c>
      <c r="N150" s="51">
        <v>427.19</v>
      </c>
      <c r="O150" s="51">
        <v>20.32</v>
      </c>
      <c r="P150" s="51">
        <v>7.68</v>
      </c>
      <c r="Q150" s="51">
        <v>9.58</v>
      </c>
      <c r="R150" s="51">
        <v>268.24</v>
      </c>
      <c r="S150" s="51">
        <v>33.980000000000004</v>
      </c>
      <c r="T150" s="51">
        <v>69.53</v>
      </c>
      <c r="U150" s="51">
        <v>363.76</v>
      </c>
      <c r="V150" s="52">
        <v>3.3299999999999996</v>
      </c>
      <c r="W150" s="52">
        <v>7.68</v>
      </c>
      <c r="X150" s="52">
        <v>287.44</v>
      </c>
      <c r="Y150" s="52">
        <v>3.2899999999999991</v>
      </c>
      <c r="Z150" s="52">
        <v>0</v>
      </c>
      <c r="AA150" s="52">
        <v>47.06</v>
      </c>
      <c r="AB150" s="52">
        <v>0</v>
      </c>
      <c r="AC150" s="37">
        <f t="shared" si="28"/>
        <v>1735.64</v>
      </c>
      <c r="AD150" s="29">
        <v>4.3600000000000003</v>
      </c>
      <c r="AE150" s="29">
        <v>0</v>
      </c>
      <c r="AF150" s="29">
        <v>2.14</v>
      </c>
      <c r="AG150" s="53">
        <f t="shared" si="29"/>
        <v>1742.14</v>
      </c>
    </row>
    <row r="151" spans="1:33" s="47" customFormat="1" ht="27.75" hidden="1" customHeight="1" outlineLevel="2" x14ac:dyDescent="0.2">
      <c r="A151" s="33" t="s">
        <v>531</v>
      </c>
      <c r="B151" s="34" t="s">
        <v>532</v>
      </c>
      <c r="C151" s="35" t="s">
        <v>540</v>
      </c>
      <c r="D151" s="35" t="s">
        <v>70</v>
      </c>
      <c r="E151" s="35" t="s">
        <v>545</v>
      </c>
      <c r="F151" s="36" t="s">
        <v>542</v>
      </c>
      <c r="G151" s="36" t="s">
        <v>72</v>
      </c>
      <c r="H151" s="35" t="s">
        <v>543</v>
      </c>
      <c r="I151" s="35" t="s">
        <v>67</v>
      </c>
      <c r="J151" s="35" t="s">
        <v>546</v>
      </c>
      <c r="K151" s="51">
        <v>39410.46</v>
      </c>
      <c r="L151" s="51">
        <v>12952.63</v>
      </c>
      <c r="M151" s="51">
        <v>941.22</v>
      </c>
      <c r="N151" s="51">
        <v>122054.94</v>
      </c>
      <c r="O151" s="51">
        <v>5804.23</v>
      </c>
      <c r="P151" s="51">
        <v>2196.1600000000003</v>
      </c>
      <c r="Q151" s="51">
        <v>2736.73</v>
      </c>
      <c r="R151" s="51">
        <v>2670.36</v>
      </c>
      <c r="S151" s="51">
        <v>9707.01</v>
      </c>
      <c r="T151" s="51">
        <v>19868.109999999997</v>
      </c>
      <c r="U151" s="51">
        <v>101783.46</v>
      </c>
      <c r="V151" s="52">
        <v>950.56</v>
      </c>
      <c r="W151" s="52">
        <v>2196.1600000000003</v>
      </c>
      <c r="X151" s="52">
        <v>3470.87</v>
      </c>
      <c r="Y151" s="52">
        <v>941.22</v>
      </c>
      <c r="Z151" s="52">
        <v>0</v>
      </c>
      <c r="AA151" s="52">
        <v>13444.83</v>
      </c>
      <c r="AB151" s="52">
        <v>3.21</v>
      </c>
      <c r="AC151" s="37">
        <f t="shared" si="28"/>
        <v>341132.16</v>
      </c>
      <c r="AD151" s="29">
        <v>861.8900000000001</v>
      </c>
      <c r="AE151" s="29">
        <v>2146.44</v>
      </c>
      <c r="AF151" s="29">
        <v>612.20000000000005</v>
      </c>
      <c r="AG151" s="53">
        <f t="shared" si="29"/>
        <v>344752.69</v>
      </c>
    </row>
    <row r="152" spans="1:33" s="47" customFormat="1" ht="27.75" hidden="1" customHeight="1" outlineLevel="2" x14ac:dyDescent="0.2">
      <c r="A152" s="33" t="s">
        <v>531</v>
      </c>
      <c r="B152" s="34" t="s">
        <v>532</v>
      </c>
      <c r="C152" s="35" t="s">
        <v>547</v>
      </c>
      <c r="D152" s="35" t="s">
        <v>62</v>
      </c>
      <c r="E152" s="35" t="s">
        <v>548</v>
      </c>
      <c r="F152" s="36" t="s">
        <v>549</v>
      </c>
      <c r="G152" s="36" t="s">
        <v>65</v>
      </c>
      <c r="H152" s="35" t="s">
        <v>550</v>
      </c>
      <c r="I152" s="35" t="s">
        <v>67</v>
      </c>
      <c r="J152" s="35" t="s">
        <v>551</v>
      </c>
      <c r="K152" s="51">
        <v>3144.4900000000002</v>
      </c>
      <c r="L152" s="51">
        <v>976.06</v>
      </c>
      <c r="M152" s="51">
        <v>0.29000000000000004</v>
      </c>
      <c r="N152" s="51">
        <v>7199.0700000000006</v>
      </c>
      <c r="O152" s="51">
        <v>570.9</v>
      </c>
      <c r="P152" s="51">
        <v>0.68</v>
      </c>
      <c r="Q152" s="51">
        <v>0</v>
      </c>
      <c r="R152" s="51">
        <v>48.12</v>
      </c>
      <c r="S152" s="51">
        <v>210.48999999999998</v>
      </c>
      <c r="T152" s="51">
        <v>923.5200000000001</v>
      </c>
      <c r="U152" s="51">
        <v>6950.39</v>
      </c>
      <c r="V152" s="52">
        <v>72.989999999999995</v>
      </c>
      <c r="W152" s="52">
        <v>0.68</v>
      </c>
      <c r="X152" s="52">
        <v>24.18</v>
      </c>
      <c r="Y152" s="52">
        <v>0.29000000000000004</v>
      </c>
      <c r="Z152" s="52">
        <v>0</v>
      </c>
      <c r="AA152" s="52">
        <v>259.33999999999997</v>
      </c>
      <c r="AB152" s="52">
        <v>18.360000000000003</v>
      </c>
      <c r="AC152" s="37">
        <f t="shared" si="28"/>
        <v>20399.850000000006</v>
      </c>
      <c r="AD152" s="29">
        <v>51.13</v>
      </c>
      <c r="AE152" s="29">
        <v>0</v>
      </c>
      <c r="AF152" s="29">
        <v>0</v>
      </c>
      <c r="AG152" s="53">
        <f t="shared" si="29"/>
        <v>20450.980000000007</v>
      </c>
    </row>
    <row r="153" spans="1:33" s="47" customFormat="1" ht="27.75" hidden="1" customHeight="1" outlineLevel="2" x14ac:dyDescent="0.2">
      <c r="A153" s="33" t="s">
        <v>531</v>
      </c>
      <c r="B153" s="34" t="s">
        <v>532</v>
      </c>
      <c r="C153" s="35" t="s">
        <v>547</v>
      </c>
      <c r="D153" s="35" t="s">
        <v>70</v>
      </c>
      <c r="E153" s="35" t="s">
        <v>552</v>
      </c>
      <c r="F153" s="36" t="s">
        <v>549</v>
      </c>
      <c r="G153" s="36" t="s">
        <v>72</v>
      </c>
      <c r="H153" s="35" t="s">
        <v>550</v>
      </c>
      <c r="I153" s="35" t="s">
        <v>67</v>
      </c>
      <c r="J153" s="35" t="s">
        <v>553</v>
      </c>
      <c r="K153" s="51">
        <v>898420.5199999999</v>
      </c>
      <c r="L153" s="51">
        <v>278878.12</v>
      </c>
      <c r="M153" s="51">
        <v>83.600000000000009</v>
      </c>
      <c r="N153" s="51">
        <v>2056882.74</v>
      </c>
      <c r="O153" s="51">
        <v>163117.99000000002</v>
      </c>
      <c r="P153" s="51">
        <v>195.07999999999998</v>
      </c>
      <c r="Q153" s="51">
        <v>0</v>
      </c>
      <c r="R153" s="51">
        <v>53968.5</v>
      </c>
      <c r="S153" s="51">
        <v>60139.56</v>
      </c>
      <c r="T153" s="51">
        <v>263862.27999999997</v>
      </c>
      <c r="U153" s="51">
        <v>1948048.67</v>
      </c>
      <c r="V153" s="52">
        <v>20183.8</v>
      </c>
      <c r="W153" s="52">
        <v>195.07999999999998</v>
      </c>
      <c r="X153" s="52">
        <v>57273.89</v>
      </c>
      <c r="Y153" s="52">
        <v>83.600000000000009</v>
      </c>
      <c r="Z153" s="52">
        <v>0</v>
      </c>
      <c r="AA153" s="52">
        <v>74072.28</v>
      </c>
      <c r="AB153" s="52">
        <v>5226.84</v>
      </c>
      <c r="AC153" s="37">
        <f t="shared" si="28"/>
        <v>5880632.5499999998</v>
      </c>
      <c r="AD153" s="29">
        <v>14833.109999999997</v>
      </c>
      <c r="AE153" s="29">
        <v>37779.1</v>
      </c>
      <c r="AF153" s="29">
        <v>0</v>
      </c>
      <c r="AG153" s="53">
        <f t="shared" si="29"/>
        <v>5933244.7599999998</v>
      </c>
    </row>
    <row r="154" spans="1:33" s="47" customFormat="1" ht="27.75" hidden="1" customHeight="1" outlineLevel="2" x14ac:dyDescent="0.2">
      <c r="A154" s="33" t="s">
        <v>531</v>
      </c>
      <c r="B154" s="34" t="s">
        <v>532</v>
      </c>
      <c r="C154" s="35" t="s">
        <v>554</v>
      </c>
      <c r="D154" s="35" t="s">
        <v>62</v>
      </c>
      <c r="E154" s="35" t="s">
        <v>555</v>
      </c>
      <c r="F154" s="36" t="s">
        <v>556</v>
      </c>
      <c r="G154" s="36" t="s">
        <v>65</v>
      </c>
      <c r="H154" s="35" t="s">
        <v>557</v>
      </c>
      <c r="I154" s="35" t="s">
        <v>67</v>
      </c>
      <c r="J154" s="35" t="s">
        <v>558</v>
      </c>
      <c r="K154" s="51">
        <v>1447.6799999999998</v>
      </c>
      <c r="L154" s="51">
        <v>376.21</v>
      </c>
      <c r="M154" s="51">
        <v>5.339999999999999</v>
      </c>
      <c r="N154" s="51">
        <v>2589.25</v>
      </c>
      <c r="O154" s="51">
        <v>241.33</v>
      </c>
      <c r="P154" s="51">
        <v>12.43</v>
      </c>
      <c r="Q154" s="51">
        <v>26.68</v>
      </c>
      <c r="R154" s="51">
        <v>306.27999999999997</v>
      </c>
      <c r="S154" s="51">
        <v>198.51999999999998</v>
      </c>
      <c r="T154" s="51">
        <v>415.69000000000005</v>
      </c>
      <c r="U154" s="51">
        <v>2621.3200000000002</v>
      </c>
      <c r="V154" s="52">
        <v>8.41</v>
      </c>
      <c r="W154" s="52">
        <v>12.43</v>
      </c>
      <c r="X154" s="52">
        <v>206.23999999999998</v>
      </c>
      <c r="Y154" s="52">
        <v>5.339999999999999</v>
      </c>
      <c r="Z154" s="52">
        <v>0</v>
      </c>
      <c r="AA154" s="52">
        <v>129.68</v>
      </c>
      <c r="AB154" s="52">
        <v>58.039999999999992</v>
      </c>
      <c r="AC154" s="37">
        <f t="shared" si="28"/>
        <v>8660.8700000000008</v>
      </c>
      <c r="AD154" s="29">
        <v>21.689999999999998</v>
      </c>
      <c r="AE154" s="29">
        <v>0</v>
      </c>
      <c r="AF154" s="29">
        <v>2.59</v>
      </c>
      <c r="AG154" s="53">
        <f t="shared" si="29"/>
        <v>8685.1500000000015</v>
      </c>
    </row>
    <row r="155" spans="1:33" s="47" customFormat="1" ht="27.75" hidden="1" customHeight="1" outlineLevel="2" x14ac:dyDescent="0.2">
      <c r="A155" s="33" t="s">
        <v>531</v>
      </c>
      <c r="B155" s="34" t="s">
        <v>532</v>
      </c>
      <c r="C155" s="35" t="s">
        <v>554</v>
      </c>
      <c r="D155" s="35" t="s">
        <v>70</v>
      </c>
      <c r="E155" s="35" t="s">
        <v>559</v>
      </c>
      <c r="F155" s="36" t="s">
        <v>556</v>
      </c>
      <c r="G155" s="36" t="s">
        <v>72</v>
      </c>
      <c r="H155" s="35" t="s">
        <v>557</v>
      </c>
      <c r="I155" s="35" t="s">
        <v>67</v>
      </c>
      <c r="J155" s="35" t="s">
        <v>560</v>
      </c>
      <c r="K155" s="51">
        <v>405585.12</v>
      </c>
      <c r="L155" s="51">
        <v>107486.83</v>
      </c>
      <c r="M155" s="51">
        <v>1521.5300000000004</v>
      </c>
      <c r="N155" s="51">
        <v>739785.97999999986</v>
      </c>
      <c r="O155" s="51">
        <v>68954.94</v>
      </c>
      <c r="P155" s="51">
        <v>3550.2500000000005</v>
      </c>
      <c r="Q155" s="51">
        <v>7622.77</v>
      </c>
      <c r="R155" s="51">
        <v>56702.900000000009</v>
      </c>
      <c r="S155" s="51">
        <v>56721.96</v>
      </c>
      <c r="T155" s="51">
        <v>118760.91999999998</v>
      </c>
      <c r="U155" s="51">
        <v>734193.89000000013</v>
      </c>
      <c r="V155" s="52">
        <v>3143.1899999999996</v>
      </c>
      <c r="W155" s="52">
        <v>3550.2500000000005</v>
      </c>
      <c r="X155" s="52">
        <v>28933.32</v>
      </c>
      <c r="Y155" s="52">
        <v>1521.5300000000004</v>
      </c>
      <c r="Z155" s="52">
        <v>0</v>
      </c>
      <c r="AA155" s="52">
        <v>37044.89</v>
      </c>
      <c r="AB155" s="52">
        <v>16584.290000000008</v>
      </c>
      <c r="AC155" s="37">
        <f t="shared" si="28"/>
        <v>2391664.5599999996</v>
      </c>
      <c r="AD155" s="29">
        <v>6031.13</v>
      </c>
      <c r="AE155" s="29">
        <v>14758.83</v>
      </c>
      <c r="AF155" s="29">
        <v>0</v>
      </c>
      <c r="AG155" s="53">
        <f t="shared" si="29"/>
        <v>2412454.5199999996</v>
      </c>
    </row>
    <row r="156" spans="1:33" s="47" customFormat="1" ht="27.75" hidden="1" customHeight="1" outlineLevel="2" x14ac:dyDescent="0.2">
      <c r="A156" s="33" t="s">
        <v>531</v>
      </c>
      <c r="B156" s="34" t="s">
        <v>532</v>
      </c>
      <c r="C156" s="35" t="s">
        <v>561</v>
      </c>
      <c r="D156" s="35" t="s">
        <v>62</v>
      </c>
      <c r="E156" s="35" t="s">
        <v>562</v>
      </c>
      <c r="F156" s="36" t="s">
        <v>563</v>
      </c>
      <c r="G156" s="36" t="s">
        <v>65</v>
      </c>
      <c r="H156" s="35" t="s">
        <v>564</v>
      </c>
      <c r="I156" s="35" t="s">
        <v>67</v>
      </c>
      <c r="J156" s="35" t="s">
        <v>565</v>
      </c>
      <c r="K156" s="51">
        <v>1961.1900000000005</v>
      </c>
      <c r="L156" s="51">
        <v>967.65000000000009</v>
      </c>
      <c r="M156" s="51">
        <v>22.100000000000005</v>
      </c>
      <c r="N156" s="51">
        <v>6674.3399999999992</v>
      </c>
      <c r="O156" s="51">
        <v>428.76000000000005</v>
      </c>
      <c r="P156" s="51">
        <v>51.569999999999993</v>
      </c>
      <c r="Q156" s="51">
        <v>-20.849999999999998</v>
      </c>
      <c r="R156" s="51">
        <v>1086.6299999999999</v>
      </c>
      <c r="S156" s="51">
        <v>314.73999999999995</v>
      </c>
      <c r="T156" s="51">
        <v>1218.08</v>
      </c>
      <c r="U156" s="51">
        <v>6273.119999999999</v>
      </c>
      <c r="V156" s="52">
        <v>147.87</v>
      </c>
      <c r="W156" s="52">
        <v>51.569999999999993</v>
      </c>
      <c r="X156" s="52">
        <v>1010.5699999999999</v>
      </c>
      <c r="Y156" s="52">
        <v>22.100000000000005</v>
      </c>
      <c r="Z156" s="52">
        <v>0</v>
      </c>
      <c r="AA156" s="52">
        <v>643.31999999999994</v>
      </c>
      <c r="AB156" s="52">
        <v>76.609999999999985</v>
      </c>
      <c r="AC156" s="37">
        <f t="shared" si="28"/>
        <v>20929.369999999992</v>
      </c>
      <c r="AD156" s="29">
        <v>52.53</v>
      </c>
      <c r="AE156" s="29">
        <v>0</v>
      </c>
      <c r="AF156" s="29">
        <v>49.95</v>
      </c>
      <c r="AG156" s="53">
        <f t="shared" si="29"/>
        <v>21031.849999999991</v>
      </c>
    </row>
    <row r="157" spans="1:33" s="47" customFormat="1" ht="27.75" hidden="1" customHeight="1" outlineLevel="2" x14ac:dyDescent="0.2">
      <c r="A157" s="33" t="s">
        <v>531</v>
      </c>
      <c r="B157" s="34" t="s">
        <v>532</v>
      </c>
      <c r="C157" s="35" t="s">
        <v>561</v>
      </c>
      <c r="D157" s="35" t="s">
        <v>70</v>
      </c>
      <c r="E157" s="35" t="s">
        <v>566</v>
      </c>
      <c r="F157" s="36" t="s">
        <v>563</v>
      </c>
      <c r="G157" s="36" t="s">
        <v>72</v>
      </c>
      <c r="H157" s="35" t="s">
        <v>564</v>
      </c>
      <c r="I157" s="35" t="s">
        <v>67</v>
      </c>
      <c r="J157" s="35" t="s">
        <v>567</v>
      </c>
      <c r="K157" s="51">
        <v>558600.05999999982</v>
      </c>
      <c r="L157" s="51">
        <v>276329.68000000005</v>
      </c>
      <c r="M157" s="51">
        <v>6314.0000000000009</v>
      </c>
      <c r="N157" s="51">
        <v>1906820.1099999999</v>
      </c>
      <c r="O157" s="51">
        <v>122500.86</v>
      </c>
      <c r="P157" s="51">
        <v>14732.64</v>
      </c>
      <c r="Q157" s="51">
        <v>-5974.04</v>
      </c>
      <c r="R157" s="51">
        <v>78306.540000000008</v>
      </c>
      <c r="S157" s="51">
        <v>89914.900000000009</v>
      </c>
      <c r="T157" s="51">
        <v>348021.51</v>
      </c>
      <c r="U157" s="51">
        <v>1758284.9999999998</v>
      </c>
      <c r="V157" s="52">
        <v>42069.020000000004</v>
      </c>
      <c r="W157" s="52">
        <v>14732.64</v>
      </c>
      <c r="X157" s="52">
        <v>46618.26</v>
      </c>
      <c r="Y157" s="52">
        <v>6314.0000000000009</v>
      </c>
      <c r="Z157" s="52">
        <v>0</v>
      </c>
      <c r="AA157" s="52">
        <v>183631.94</v>
      </c>
      <c r="AB157" s="52">
        <v>21903.479999999996</v>
      </c>
      <c r="AC157" s="37">
        <f t="shared" si="28"/>
        <v>5469120.5999999996</v>
      </c>
      <c r="AD157" s="29">
        <v>13828.609999999997</v>
      </c>
      <c r="AE157" s="29">
        <v>34039.68</v>
      </c>
      <c r="AF157" s="29">
        <v>14445.23</v>
      </c>
      <c r="AG157" s="53">
        <f t="shared" si="29"/>
        <v>5531434.1200000001</v>
      </c>
    </row>
    <row r="158" spans="1:33" s="47" customFormat="1" ht="27.75" hidden="1" customHeight="1" outlineLevel="2" x14ac:dyDescent="0.2">
      <c r="A158" s="33" t="s">
        <v>531</v>
      </c>
      <c r="B158" s="34" t="s">
        <v>532</v>
      </c>
      <c r="C158" s="35" t="s">
        <v>568</v>
      </c>
      <c r="D158" s="35" t="s">
        <v>62</v>
      </c>
      <c r="E158" s="35" t="s">
        <v>569</v>
      </c>
      <c r="F158" s="36" t="s">
        <v>570</v>
      </c>
      <c r="G158" s="36" t="s">
        <v>571</v>
      </c>
      <c r="H158" s="35" t="s">
        <v>572</v>
      </c>
      <c r="I158" s="35" t="s">
        <v>67</v>
      </c>
      <c r="J158" s="35" t="s">
        <v>573</v>
      </c>
      <c r="K158" s="51">
        <v>276.10999999999996</v>
      </c>
      <c r="L158" s="51">
        <v>83.3</v>
      </c>
      <c r="M158" s="51">
        <v>0.8</v>
      </c>
      <c r="N158" s="51">
        <v>457.16</v>
      </c>
      <c r="O158" s="51">
        <v>33.31</v>
      </c>
      <c r="P158" s="51">
        <v>1.85</v>
      </c>
      <c r="Q158" s="51">
        <v>7.51</v>
      </c>
      <c r="R158" s="51">
        <v>-2256</v>
      </c>
      <c r="S158" s="51">
        <v>19.86</v>
      </c>
      <c r="T158" s="51">
        <v>125.98</v>
      </c>
      <c r="U158" s="51">
        <v>441.49</v>
      </c>
      <c r="V158" s="52">
        <v>-0.31</v>
      </c>
      <c r="W158" s="52">
        <v>1.85</v>
      </c>
      <c r="X158" s="52" t="s">
        <v>69</v>
      </c>
      <c r="Y158" s="52">
        <v>0.8</v>
      </c>
      <c r="Z158" s="52">
        <v>0</v>
      </c>
      <c r="AA158" s="52">
        <v>7337.7</v>
      </c>
      <c r="AB158" s="52">
        <v>33.69</v>
      </c>
      <c r="AC158" s="37">
        <f t="shared" si="28"/>
        <v>6565.0999999999995</v>
      </c>
      <c r="AD158" s="29">
        <v>17.649999999999999</v>
      </c>
      <c r="AE158" s="29">
        <v>0</v>
      </c>
      <c r="AF158" s="29">
        <v>0.31</v>
      </c>
      <c r="AG158" s="53">
        <f t="shared" si="29"/>
        <v>6583.0599999999995</v>
      </c>
    </row>
    <row r="159" spans="1:33" s="47" customFormat="1" ht="27.75" hidden="1" customHeight="1" outlineLevel="2" x14ac:dyDescent="0.2">
      <c r="A159" s="33" t="s">
        <v>531</v>
      </c>
      <c r="B159" s="34" t="s">
        <v>532</v>
      </c>
      <c r="C159" s="35" t="s">
        <v>568</v>
      </c>
      <c r="D159" s="35" t="s">
        <v>80</v>
      </c>
      <c r="E159" s="35" t="s">
        <v>574</v>
      </c>
      <c r="F159" s="36" t="s">
        <v>570</v>
      </c>
      <c r="G159" s="36" t="s">
        <v>575</v>
      </c>
      <c r="H159" s="35" t="s">
        <v>572</v>
      </c>
      <c r="I159" s="35" t="s">
        <v>67</v>
      </c>
      <c r="J159" s="35" t="s">
        <v>576</v>
      </c>
      <c r="K159" s="51">
        <v>462.81999999999988</v>
      </c>
      <c r="L159" s="51">
        <v>260.66000000000003</v>
      </c>
      <c r="M159" s="51">
        <v>0.7</v>
      </c>
      <c r="N159" s="51">
        <v>576.23</v>
      </c>
      <c r="O159" s="51">
        <v>74.37</v>
      </c>
      <c r="P159" s="51">
        <v>1.64</v>
      </c>
      <c r="Q159" s="51">
        <v>86.38</v>
      </c>
      <c r="R159" s="51">
        <v>-8.9699999999999953</v>
      </c>
      <c r="S159" s="51">
        <v>18.2</v>
      </c>
      <c r="T159" s="51">
        <v>523.36</v>
      </c>
      <c r="U159" s="51">
        <v>765.27</v>
      </c>
      <c r="V159" s="52">
        <v>34.54</v>
      </c>
      <c r="W159" s="52">
        <v>1.64</v>
      </c>
      <c r="X159" s="52">
        <v>1.1500000000000001</v>
      </c>
      <c r="Y159" s="52">
        <v>0.7</v>
      </c>
      <c r="Z159" s="52">
        <v>0</v>
      </c>
      <c r="AA159" s="52">
        <v>1508.51</v>
      </c>
      <c r="AB159" s="52">
        <v>-1.3999999999999997</v>
      </c>
      <c r="AC159" s="37">
        <f t="shared" si="28"/>
        <v>4305.8</v>
      </c>
      <c r="AD159" s="29">
        <v>10.58</v>
      </c>
      <c r="AE159" s="29">
        <v>0</v>
      </c>
      <c r="AF159" s="29">
        <v>0</v>
      </c>
      <c r="AG159" s="53">
        <f t="shared" si="29"/>
        <v>4316.38</v>
      </c>
    </row>
    <row r="160" spans="1:33" s="47" customFormat="1" ht="27.75" hidden="1" customHeight="1" outlineLevel="2" x14ac:dyDescent="0.2">
      <c r="A160" s="33" t="s">
        <v>531</v>
      </c>
      <c r="B160" s="34" t="s">
        <v>532</v>
      </c>
      <c r="C160" s="35" t="s">
        <v>568</v>
      </c>
      <c r="D160" s="35" t="s">
        <v>70</v>
      </c>
      <c r="E160" s="35" t="s">
        <v>577</v>
      </c>
      <c r="F160" s="36" t="s">
        <v>570</v>
      </c>
      <c r="G160" s="36" t="s">
        <v>578</v>
      </c>
      <c r="H160" s="35" t="s">
        <v>572</v>
      </c>
      <c r="I160" s="35" t="s">
        <v>67</v>
      </c>
      <c r="J160" s="35" t="s">
        <v>579</v>
      </c>
      <c r="K160" s="51">
        <v>78894.040000000023</v>
      </c>
      <c r="L160" s="51">
        <v>23803.41</v>
      </c>
      <c r="M160" s="51">
        <v>225.97</v>
      </c>
      <c r="N160" s="51">
        <v>130616.53</v>
      </c>
      <c r="O160" s="51">
        <v>9515.76</v>
      </c>
      <c r="P160" s="51">
        <v>527.27</v>
      </c>
      <c r="Q160" s="51">
        <v>2146.8200000000002</v>
      </c>
      <c r="R160" s="51">
        <v>13294.04</v>
      </c>
      <c r="S160" s="51">
        <v>5672.7800000000007</v>
      </c>
      <c r="T160" s="51">
        <v>22458.959999999999</v>
      </c>
      <c r="U160" s="51">
        <v>123652.20999999999</v>
      </c>
      <c r="V160" s="52">
        <v>0</v>
      </c>
      <c r="W160" s="52">
        <v>527.27</v>
      </c>
      <c r="X160" s="52">
        <v>2980.33</v>
      </c>
      <c r="Y160" s="52">
        <v>225.97</v>
      </c>
      <c r="Z160" s="52">
        <v>0</v>
      </c>
      <c r="AA160" s="52">
        <v>4532.05</v>
      </c>
      <c r="AB160" s="52">
        <v>9622.24</v>
      </c>
      <c r="AC160" s="37">
        <f t="shared" si="28"/>
        <v>428695.65</v>
      </c>
      <c r="AD160" s="29">
        <v>1064.94</v>
      </c>
      <c r="AE160" s="29">
        <v>2484.27</v>
      </c>
      <c r="AF160" s="29">
        <v>0</v>
      </c>
      <c r="AG160" s="53">
        <f t="shared" si="29"/>
        <v>432244.86000000004</v>
      </c>
    </row>
    <row r="161" spans="1:33" s="47" customFormat="1" ht="27.75" hidden="1" customHeight="1" outlineLevel="2" x14ac:dyDescent="0.2">
      <c r="A161" s="33" t="s">
        <v>531</v>
      </c>
      <c r="B161" s="34" t="s">
        <v>532</v>
      </c>
      <c r="C161" s="35" t="s">
        <v>568</v>
      </c>
      <c r="D161" s="35" t="s">
        <v>88</v>
      </c>
      <c r="E161" s="35" t="s">
        <v>580</v>
      </c>
      <c r="F161" s="36" t="s">
        <v>570</v>
      </c>
      <c r="G161" s="36" t="s">
        <v>581</v>
      </c>
      <c r="H161" s="35" t="s">
        <v>572</v>
      </c>
      <c r="I161" s="35" t="s">
        <v>67</v>
      </c>
      <c r="J161" s="35" t="s">
        <v>582</v>
      </c>
      <c r="K161" s="51">
        <v>130640.86000000002</v>
      </c>
      <c r="L161" s="51">
        <v>74474.38</v>
      </c>
      <c r="M161" s="51">
        <v>199.98</v>
      </c>
      <c r="N161" s="51">
        <v>164634.94</v>
      </c>
      <c r="O161" s="51">
        <v>21249.1</v>
      </c>
      <c r="P161" s="51">
        <v>466.61</v>
      </c>
      <c r="Q161" s="51">
        <v>24679.55</v>
      </c>
      <c r="R161" s="51">
        <v>10518.53</v>
      </c>
      <c r="S161" s="51">
        <v>5194.75</v>
      </c>
      <c r="T161" s="51">
        <v>43905.700000000004</v>
      </c>
      <c r="U161" s="51">
        <v>147113.56000000003</v>
      </c>
      <c r="V161" s="52">
        <v>6532.55</v>
      </c>
      <c r="W161" s="52">
        <v>466.61</v>
      </c>
      <c r="X161" s="52">
        <v>4346.8</v>
      </c>
      <c r="Y161" s="52">
        <v>199.98</v>
      </c>
      <c r="Z161" s="52">
        <v>0</v>
      </c>
      <c r="AA161" s="52">
        <v>25106.14</v>
      </c>
      <c r="AB161" s="52">
        <v>-392.61</v>
      </c>
      <c r="AC161" s="37">
        <f t="shared" si="28"/>
        <v>659337.43000000017</v>
      </c>
      <c r="AD161" s="29">
        <v>1604.27</v>
      </c>
      <c r="AE161" s="29">
        <v>3913.05</v>
      </c>
      <c r="AF161" s="29">
        <v>0</v>
      </c>
      <c r="AG161" s="53">
        <f t="shared" si="29"/>
        <v>664854.75000000023</v>
      </c>
    </row>
    <row r="162" spans="1:33" s="47" customFormat="1" ht="27.75" customHeight="1" outlineLevel="1" collapsed="1" x14ac:dyDescent="0.2">
      <c r="A162" s="40" t="s">
        <v>583</v>
      </c>
      <c r="B162" s="41"/>
      <c r="C162" s="42"/>
      <c r="D162" s="42"/>
      <c r="E162" s="42"/>
      <c r="F162" s="43"/>
      <c r="G162" s="43"/>
      <c r="H162" s="42"/>
      <c r="I162" s="42"/>
      <c r="J162" s="42"/>
      <c r="K162" s="44">
        <f t="shared" ref="K162:AB162" si="30">SUBTOTAL(9,K148:K161)</f>
        <v>2135831.7599999998</v>
      </c>
      <c r="L162" s="44">
        <f t="shared" si="30"/>
        <v>780773.44000000029</v>
      </c>
      <c r="M162" s="44">
        <f t="shared" si="30"/>
        <v>9318.82</v>
      </c>
      <c r="N162" s="44">
        <f t="shared" si="30"/>
        <v>5183952.7000000011</v>
      </c>
      <c r="O162" s="44">
        <f t="shared" si="30"/>
        <v>466072.74999999994</v>
      </c>
      <c r="P162" s="44">
        <f t="shared" si="30"/>
        <v>21743.859999999997</v>
      </c>
      <c r="Q162" s="44">
        <f t="shared" si="30"/>
        <v>31321.129999999997</v>
      </c>
      <c r="R162" s="44">
        <f t="shared" si="30"/>
        <v>216536.78000000003</v>
      </c>
      <c r="S162" s="44">
        <f t="shared" si="30"/>
        <v>279607.15000000002</v>
      </c>
      <c r="T162" s="44">
        <f t="shared" si="30"/>
        <v>821883.94999999984</v>
      </c>
      <c r="U162" s="44">
        <f t="shared" si="30"/>
        <v>4801165.5999999996</v>
      </c>
      <c r="V162" s="44">
        <f t="shared" si="30"/>
        <v>144690.15</v>
      </c>
      <c r="W162" s="44">
        <f t="shared" si="30"/>
        <v>21743.859999999997</v>
      </c>
      <c r="X162" s="44">
        <f t="shared" si="30"/>
        <v>147055.66999999998</v>
      </c>
      <c r="Y162" s="44">
        <f t="shared" si="30"/>
        <v>9318.82</v>
      </c>
      <c r="Z162" s="44">
        <f t="shared" si="30"/>
        <v>0</v>
      </c>
      <c r="AA162" s="44">
        <f t="shared" si="30"/>
        <v>399218.08</v>
      </c>
      <c r="AB162" s="44">
        <f t="shared" si="30"/>
        <v>63181.62</v>
      </c>
      <c r="AC162" s="44">
        <f>SUBTOTAL(9,AC148:AC161)</f>
        <v>15533416.139999999</v>
      </c>
      <c r="AD162" s="49">
        <f>SUBTOTAL(9,AD148:AD161)</f>
        <v>39135.89</v>
      </c>
      <c r="AE162" s="49">
        <f>SUBTOTAL(9,AE148:AE161)</f>
        <v>95724.550000000017</v>
      </c>
      <c r="AF162" s="49">
        <f>SUBTOTAL(9,AF148:AF161)</f>
        <v>15112.42</v>
      </c>
      <c r="AG162" s="50">
        <f>SUBTOTAL(9,AG148:AG161)</f>
        <v>15683389</v>
      </c>
    </row>
    <row r="163" spans="1:33" s="47" customFormat="1" ht="27.75" hidden="1" customHeight="1" outlineLevel="2" x14ac:dyDescent="0.2">
      <c r="A163" s="33" t="s">
        <v>584</v>
      </c>
      <c r="B163" s="34" t="s">
        <v>585</v>
      </c>
      <c r="C163" s="35" t="s">
        <v>586</v>
      </c>
      <c r="D163" s="35" t="s">
        <v>62</v>
      </c>
      <c r="E163" s="35" t="s">
        <v>587</v>
      </c>
      <c r="F163" s="36" t="s">
        <v>588</v>
      </c>
      <c r="G163" s="36" t="s">
        <v>65</v>
      </c>
      <c r="H163" s="35" t="s">
        <v>589</v>
      </c>
      <c r="I163" s="35" t="s">
        <v>67</v>
      </c>
      <c r="J163" s="35" t="s">
        <v>590</v>
      </c>
      <c r="K163" s="51">
        <v>0</v>
      </c>
      <c r="L163" s="51">
        <v>0</v>
      </c>
      <c r="M163" s="51">
        <v>0</v>
      </c>
      <c r="N163" s="51">
        <v>0</v>
      </c>
      <c r="O163" s="51">
        <v>0</v>
      </c>
      <c r="P163" s="51">
        <v>0</v>
      </c>
      <c r="Q163" s="51">
        <v>0</v>
      </c>
      <c r="R163" s="51">
        <v>0</v>
      </c>
      <c r="S163" s="51">
        <v>0</v>
      </c>
      <c r="T163" s="51">
        <v>0</v>
      </c>
      <c r="U163" s="51">
        <v>0</v>
      </c>
      <c r="V163" s="52">
        <v>0</v>
      </c>
      <c r="W163" s="52" t="s">
        <v>69</v>
      </c>
      <c r="X163" s="52">
        <v>0</v>
      </c>
      <c r="Y163" s="52">
        <v>0</v>
      </c>
      <c r="Z163" s="52">
        <v>0</v>
      </c>
      <c r="AA163" s="52">
        <v>0</v>
      </c>
      <c r="AB163" s="52">
        <v>0</v>
      </c>
      <c r="AC163" s="37">
        <f>SUM(K163:AB163)</f>
        <v>0</v>
      </c>
      <c r="AD163" s="29">
        <v>0</v>
      </c>
      <c r="AE163" s="29">
        <v>0</v>
      </c>
      <c r="AF163" s="29">
        <v>0</v>
      </c>
      <c r="AG163" s="53">
        <f>SUM(AC163:AF163)</f>
        <v>0</v>
      </c>
    </row>
    <row r="164" spans="1:33" s="47" customFormat="1" ht="27.75" hidden="1" customHeight="1" outlineLevel="2" x14ac:dyDescent="0.2">
      <c r="A164" s="33" t="s">
        <v>584</v>
      </c>
      <c r="B164" s="34" t="s">
        <v>585</v>
      </c>
      <c r="C164" s="35" t="s">
        <v>586</v>
      </c>
      <c r="D164" s="35" t="s">
        <v>70</v>
      </c>
      <c r="E164" s="35" t="s">
        <v>591</v>
      </c>
      <c r="F164" s="36" t="s">
        <v>588</v>
      </c>
      <c r="G164" s="36" t="s">
        <v>72</v>
      </c>
      <c r="H164" s="35" t="s">
        <v>589</v>
      </c>
      <c r="I164" s="35" t="s">
        <v>67</v>
      </c>
      <c r="J164" s="35" t="s">
        <v>592</v>
      </c>
      <c r="K164" s="51">
        <v>100124.45999999998</v>
      </c>
      <c r="L164" s="51">
        <v>24594.810000000005</v>
      </c>
      <c r="M164" s="51">
        <v>1026.3900000000001</v>
      </c>
      <c r="N164" s="51">
        <v>120345.60000000001</v>
      </c>
      <c r="O164" s="51">
        <v>16609.55</v>
      </c>
      <c r="P164" s="51">
        <v>2394.94</v>
      </c>
      <c r="Q164" s="51">
        <v>4407.43</v>
      </c>
      <c r="R164" s="51">
        <v>9037.73</v>
      </c>
      <c r="S164" s="51">
        <v>18343.609999999997</v>
      </c>
      <c r="T164" s="51">
        <v>16069.43</v>
      </c>
      <c r="U164" s="51">
        <v>87499.11</v>
      </c>
      <c r="V164" s="52">
        <v>9796.15</v>
      </c>
      <c r="W164" s="52">
        <v>2394.94</v>
      </c>
      <c r="X164" s="52">
        <v>5465.71</v>
      </c>
      <c r="Y164" s="52">
        <v>1026.3900000000001</v>
      </c>
      <c r="Z164" s="52">
        <v>7341.9000000000005</v>
      </c>
      <c r="AA164" s="52">
        <v>63056.369999999995</v>
      </c>
      <c r="AB164" s="52">
        <v>2123.66</v>
      </c>
      <c r="AC164" s="37">
        <f>SUM(K164:AB164)</f>
        <v>491658.18</v>
      </c>
      <c r="AD164" s="29">
        <v>1227.3</v>
      </c>
      <c r="AE164" s="29"/>
      <c r="AF164" s="29">
        <v>0</v>
      </c>
      <c r="AG164" s="53">
        <f>SUM(AC164:AF164)</f>
        <v>492885.48</v>
      </c>
    </row>
    <row r="165" spans="1:33" s="47" customFormat="1" ht="27.75" customHeight="1" outlineLevel="1" collapsed="1" x14ac:dyDescent="0.2">
      <c r="A165" s="40" t="s">
        <v>593</v>
      </c>
      <c r="B165" s="41"/>
      <c r="C165" s="42"/>
      <c r="D165" s="42"/>
      <c r="E165" s="42"/>
      <c r="F165" s="43"/>
      <c r="G165" s="43"/>
      <c r="H165" s="42"/>
      <c r="I165" s="42"/>
      <c r="J165" s="42"/>
      <c r="K165" s="44">
        <f t="shared" ref="K165:AB165" si="31">SUBTOTAL(9,K163:K164)</f>
        <v>100124.45999999998</v>
      </c>
      <c r="L165" s="44">
        <f t="shared" si="31"/>
        <v>24594.810000000005</v>
      </c>
      <c r="M165" s="44">
        <f t="shared" si="31"/>
        <v>1026.3900000000001</v>
      </c>
      <c r="N165" s="44">
        <f t="shared" si="31"/>
        <v>120345.60000000001</v>
      </c>
      <c r="O165" s="44">
        <f t="shared" si="31"/>
        <v>16609.55</v>
      </c>
      <c r="P165" s="44">
        <f t="shared" si="31"/>
        <v>2394.94</v>
      </c>
      <c r="Q165" s="44">
        <f t="shared" si="31"/>
        <v>4407.43</v>
      </c>
      <c r="R165" s="44">
        <f t="shared" si="31"/>
        <v>9037.73</v>
      </c>
      <c r="S165" s="44">
        <f t="shared" si="31"/>
        <v>18343.609999999997</v>
      </c>
      <c r="T165" s="44">
        <f t="shared" si="31"/>
        <v>16069.43</v>
      </c>
      <c r="U165" s="44">
        <f t="shared" si="31"/>
        <v>87499.11</v>
      </c>
      <c r="V165" s="44">
        <f t="shared" si="31"/>
        <v>9796.15</v>
      </c>
      <c r="W165" s="44">
        <f t="shared" si="31"/>
        <v>2394.94</v>
      </c>
      <c r="X165" s="44">
        <f t="shared" si="31"/>
        <v>5465.71</v>
      </c>
      <c r="Y165" s="44">
        <f t="shared" si="31"/>
        <v>1026.3900000000001</v>
      </c>
      <c r="Z165" s="44">
        <f t="shared" si="31"/>
        <v>7341.9000000000005</v>
      </c>
      <c r="AA165" s="44">
        <f t="shared" si="31"/>
        <v>63056.369999999995</v>
      </c>
      <c r="AB165" s="44">
        <f t="shared" si="31"/>
        <v>2123.66</v>
      </c>
      <c r="AC165" s="44">
        <f>SUBTOTAL(9,AC163:AC164)</f>
        <v>491658.18</v>
      </c>
      <c r="AD165" s="49">
        <f>SUBTOTAL(9,AD163:AD164)</f>
        <v>1227.3</v>
      </c>
      <c r="AE165" s="49">
        <f>SUBTOTAL(9,AE163:AE164)</f>
        <v>0</v>
      </c>
      <c r="AF165" s="49">
        <f>SUBTOTAL(9,AF163:AF164)</f>
        <v>0</v>
      </c>
      <c r="AG165" s="50">
        <f>SUBTOTAL(9,AG163:AG164)</f>
        <v>492885.48</v>
      </c>
    </row>
    <row r="166" spans="1:33" s="47" customFormat="1" ht="27.75" hidden="1" customHeight="1" outlineLevel="2" x14ac:dyDescent="0.2">
      <c r="A166" s="33" t="s">
        <v>594</v>
      </c>
      <c r="B166" s="34" t="s">
        <v>595</v>
      </c>
      <c r="C166" s="35" t="s">
        <v>596</v>
      </c>
      <c r="D166" s="35" t="s">
        <v>62</v>
      </c>
      <c r="E166" s="35" t="s">
        <v>597</v>
      </c>
      <c r="F166" s="36" t="s">
        <v>598</v>
      </c>
      <c r="G166" s="36" t="s">
        <v>77</v>
      </c>
      <c r="H166" s="35" t="s">
        <v>599</v>
      </c>
      <c r="I166" s="35" t="s">
        <v>67</v>
      </c>
      <c r="J166" s="35" t="s">
        <v>600</v>
      </c>
      <c r="K166" s="51">
        <v>2194.5300000000002</v>
      </c>
      <c r="L166" s="51">
        <v>193.51</v>
      </c>
      <c r="M166" s="51">
        <v>0</v>
      </c>
      <c r="N166" s="51">
        <v>4243.8899999999994</v>
      </c>
      <c r="O166" s="51">
        <v>568.41</v>
      </c>
      <c r="P166" s="51">
        <v>0</v>
      </c>
      <c r="Q166" s="51">
        <v>2.54</v>
      </c>
      <c r="R166" s="51">
        <v>112.97000000000001</v>
      </c>
      <c r="S166" s="51">
        <v>536.41</v>
      </c>
      <c r="T166" s="51">
        <v>274.83</v>
      </c>
      <c r="U166" s="51">
        <v>4084.45</v>
      </c>
      <c r="V166" s="52">
        <v>0</v>
      </c>
      <c r="W166" s="52" t="s">
        <v>69</v>
      </c>
      <c r="X166" s="52">
        <v>3.25</v>
      </c>
      <c r="Y166" s="52">
        <v>0</v>
      </c>
      <c r="Z166" s="52">
        <v>0</v>
      </c>
      <c r="AA166" s="52">
        <v>42.95</v>
      </c>
      <c r="AB166" s="52">
        <v>0</v>
      </c>
      <c r="AC166" s="37">
        <f t="shared" ref="AC166:AC191" si="32">SUM(K166:AB166)</f>
        <v>12257.74</v>
      </c>
      <c r="AD166" s="29">
        <v>30.730000000000004</v>
      </c>
      <c r="AE166" s="29">
        <v>0</v>
      </c>
      <c r="AF166" s="29">
        <v>0</v>
      </c>
      <c r="AG166" s="53">
        <f t="shared" ref="AG166:AG191" si="33">SUM(AC166:AF166)</f>
        <v>12288.47</v>
      </c>
    </row>
    <row r="167" spans="1:33" s="47" customFormat="1" ht="27.75" hidden="1" customHeight="1" outlineLevel="2" x14ac:dyDescent="0.2">
      <c r="A167" s="33" t="s">
        <v>594</v>
      </c>
      <c r="B167" s="34" t="s">
        <v>595</v>
      </c>
      <c r="C167" s="35" t="s">
        <v>596</v>
      </c>
      <c r="D167" s="35" t="s">
        <v>80</v>
      </c>
      <c r="E167" s="35" t="s">
        <v>601</v>
      </c>
      <c r="F167" s="36" t="s">
        <v>598</v>
      </c>
      <c r="G167" s="36" t="s">
        <v>82</v>
      </c>
      <c r="H167" s="35" t="s">
        <v>599</v>
      </c>
      <c r="I167" s="35" t="s">
        <v>67</v>
      </c>
      <c r="J167" s="35" t="s">
        <v>602</v>
      </c>
      <c r="K167" s="51">
        <v>17455.280000000002</v>
      </c>
      <c r="L167" s="51">
        <v>4994.97</v>
      </c>
      <c r="M167" s="51">
        <v>0</v>
      </c>
      <c r="N167" s="51">
        <v>13204.5</v>
      </c>
      <c r="O167" s="51">
        <v>3090.1299999999997</v>
      </c>
      <c r="P167" s="51">
        <v>0</v>
      </c>
      <c r="Q167" s="51">
        <v>175.69</v>
      </c>
      <c r="R167" s="51">
        <v>563.38</v>
      </c>
      <c r="S167" s="51">
        <v>140.94999999999999</v>
      </c>
      <c r="T167" s="51">
        <v>4631.6799999999994</v>
      </c>
      <c r="U167" s="51">
        <v>14879.13</v>
      </c>
      <c r="V167" s="52">
        <v>454.36</v>
      </c>
      <c r="W167" s="52" t="s">
        <v>69</v>
      </c>
      <c r="X167" s="52">
        <v>260.08</v>
      </c>
      <c r="Y167" s="52">
        <v>0</v>
      </c>
      <c r="Z167" s="52">
        <v>0</v>
      </c>
      <c r="AA167" s="52">
        <v>1575.0900000000001</v>
      </c>
      <c r="AB167" s="52">
        <v>-0.57999999999999996</v>
      </c>
      <c r="AC167" s="37">
        <f t="shared" si="32"/>
        <v>61424.659999999989</v>
      </c>
      <c r="AD167" s="29">
        <v>153.95999999999998</v>
      </c>
      <c r="AE167" s="29">
        <v>0</v>
      </c>
      <c r="AF167" s="29">
        <v>0</v>
      </c>
      <c r="AG167" s="53">
        <f t="shared" si="33"/>
        <v>61578.619999999988</v>
      </c>
    </row>
    <row r="168" spans="1:33" s="47" customFormat="1" ht="27.75" hidden="1" customHeight="1" outlineLevel="2" x14ac:dyDescent="0.2">
      <c r="A168" s="33" t="s">
        <v>594</v>
      </c>
      <c r="B168" s="34" t="s">
        <v>595</v>
      </c>
      <c r="C168" s="35" t="s">
        <v>596</v>
      </c>
      <c r="D168" s="35" t="s">
        <v>122</v>
      </c>
      <c r="E168" s="35" t="s">
        <v>603</v>
      </c>
      <c r="F168" s="36" t="s">
        <v>598</v>
      </c>
      <c r="G168" s="36" t="s">
        <v>290</v>
      </c>
      <c r="H168" s="35" t="s">
        <v>599</v>
      </c>
      <c r="I168" s="35" t="s">
        <v>67</v>
      </c>
      <c r="J168" s="35" t="s">
        <v>604</v>
      </c>
      <c r="K168" s="51">
        <v>9168.9399999999987</v>
      </c>
      <c r="L168" s="51">
        <v>1515.54</v>
      </c>
      <c r="M168" s="51">
        <v>0</v>
      </c>
      <c r="N168" s="51">
        <v>5556.9699999999993</v>
      </c>
      <c r="O168" s="51">
        <v>1558.3799999999999</v>
      </c>
      <c r="P168" s="51">
        <v>0</v>
      </c>
      <c r="Q168" s="51">
        <v>307.97000000000003</v>
      </c>
      <c r="R168" s="51">
        <v>183.74</v>
      </c>
      <c r="S168" s="51">
        <v>48.09</v>
      </c>
      <c r="T168" s="51">
        <v>2706.5400000000004</v>
      </c>
      <c r="U168" s="51">
        <v>5579.56</v>
      </c>
      <c r="V168" s="52">
        <v>541.84</v>
      </c>
      <c r="W168" s="52" t="s">
        <v>69</v>
      </c>
      <c r="X168" s="52">
        <v>66.510000000000005</v>
      </c>
      <c r="Y168" s="52">
        <v>0</v>
      </c>
      <c r="Z168" s="52">
        <v>0</v>
      </c>
      <c r="AA168" s="52">
        <v>140.75</v>
      </c>
      <c r="AB168" s="52">
        <v>1.8699999999999999</v>
      </c>
      <c r="AC168" s="37">
        <f t="shared" si="32"/>
        <v>27376.7</v>
      </c>
      <c r="AD168" s="29">
        <v>68.61</v>
      </c>
      <c r="AE168" s="29">
        <v>0</v>
      </c>
      <c r="AF168" s="29">
        <v>0</v>
      </c>
      <c r="AG168" s="53">
        <f t="shared" si="33"/>
        <v>27445.31</v>
      </c>
    </row>
    <row r="169" spans="1:33" s="47" customFormat="1" ht="27.75" hidden="1" customHeight="1" outlineLevel="2" x14ac:dyDescent="0.2">
      <c r="A169" s="33" t="s">
        <v>594</v>
      </c>
      <c r="B169" s="34" t="s">
        <v>595</v>
      </c>
      <c r="C169" s="35" t="s">
        <v>596</v>
      </c>
      <c r="D169" s="35" t="s">
        <v>178</v>
      </c>
      <c r="E169" s="35" t="s">
        <v>605</v>
      </c>
      <c r="F169" s="36" t="s">
        <v>598</v>
      </c>
      <c r="G169" s="36" t="s">
        <v>335</v>
      </c>
      <c r="H169" s="35" t="s">
        <v>599</v>
      </c>
      <c r="I169" s="35" t="s">
        <v>67</v>
      </c>
      <c r="J169" s="35" t="s">
        <v>606</v>
      </c>
      <c r="K169" s="51">
        <v>803.62</v>
      </c>
      <c r="L169" s="51">
        <v>121.26</v>
      </c>
      <c r="M169" s="51">
        <v>0</v>
      </c>
      <c r="N169" s="51">
        <v>1137.77</v>
      </c>
      <c r="O169" s="51">
        <v>0</v>
      </c>
      <c r="P169" s="51">
        <v>0</v>
      </c>
      <c r="Q169" s="51">
        <v>1</v>
      </c>
      <c r="R169" s="51">
        <v>314.29999999999995</v>
      </c>
      <c r="S169" s="51">
        <v>0</v>
      </c>
      <c r="T169" s="51">
        <v>375.34999999999997</v>
      </c>
      <c r="U169" s="51">
        <v>734.86</v>
      </c>
      <c r="V169" s="52">
        <v>0</v>
      </c>
      <c r="W169" s="52" t="s">
        <v>69</v>
      </c>
      <c r="X169" s="52">
        <v>10.79</v>
      </c>
      <c r="Y169" s="52">
        <v>0</v>
      </c>
      <c r="Z169" s="52">
        <v>0</v>
      </c>
      <c r="AA169" s="52">
        <v>186.01</v>
      </c>
      <c r="AB169" s="52">
        <v>3.75</v>
      </c>
      <c r="AC169" s="37">
        <f t="shared" si="32"/>
        <v>3688.71</v>
      </c>
      <c r="AD169" s="29">
        <v>9.2299999999999986</v>
      </c>
      <c r="AE169" s="29">
        <v>0</v>
      </c>
      <c r="AF169" s="29">
        <v>0</v>
      </c>
      <c r="AG169" s="53">
        <f t="shared" si="33"/>
        <v>3697.94</v>
      </c>
    </row>
    <row r="170" spans="1:33" s="47" customFormat="1" ht="27.75" hidden="1" customHeight="1" outlineLevel="2" x14ac:dyDescent="0.2">
      <c r="A170" s="33" t="s">
        <v>594</v>
      </c>
      <c r="B170" s="34" t="s">
        <v>595</v>
      </c>
      <c r="C170" s="35" t="s">
        <v>596</v>
      </c>
      <c r="D170" s="35" t="s">
        <v>209</v>
      </c>
      <c r="E170" s="35" t="s">
        <v>607</v>
      </c>
      <c r="F170" s="36" t="s">
        <v>598</v>
      </c>
      <c r="G170" s="36" t="s">
        <v>608</v>
      </c>
      <c r="H170" s="35" t="s">
        <v>599</v>
      </c>
      <c r="I170" s="35" t="s">
        <v>67</v>
      </c>
      <c r="J170" s="35" t="s">
        <v>609</v>
      </c>
      <c r="K170" s="51">
        <v>10219</v>
      </c>
      <c r="L170" s="51">
        <v>8636.7899999999991</v>
      </c>
      <c r="M170" s="51">
        <v>0</v>
      </c>
      <c r="N170" s="51">
        <v>11867.91</v>
      </c>
      <c r="O170" s="51">
        <v>1316.91</v>
      </c>
      <c r="P170" s="51">
        <v>0</v>
      </c>
      <c r="Q170" s="51">
        <v>686.26</v>
      </c>
      <c r="R170" s="51">
        <v>3037.8799999999997</v>
      </c>
      <c r="S170" s="51">
        <v>1819.9</v>
      </c>
      <c r="T170" s="51">
        <v>2980.87</v>
      </c>
      <c r="U170" s="51">
        <v>17864</v>
      </c>
      <c r="V170" s="52">
        <v>96.68</v>
      </c>
      <c r="W170" s="52" t="s">
        <v>69</v>
      </c>
      <c r="X170" s="52">
        <v>2572.2999999999997</v>
      </c>
      <c r="Y170" s="52">
        <v>0</v>
      </c>
      <c r="Z170" s="52">
        <v>0</v>
      </c>
      <c r="AA170" s="52">
        <v>579.1400000000001</v>
      </c>
      <c r="AB170" s="52">
        <v>37.429999999999993</v>
      </c>
      <c r="AC170" s="37">
        <f t="shared" si="32"/>
        <v>61715.070000000007</v>
      </c>
      <c r="AD170" s="29">
        <v>154.72</v>
      </c>
      <c r="AE170" s="29">
        <v>0</v>
      </c>
      <c r="AF170" s="29">
        <v>14.72</v>
      </c>
      <c r="AG170" s="53">
        <f t="shared" si="33"/>
        <v>61884.510000000009</v>
      </c>
    </row>
    <row r="171" spans="1:33" s="47" customFormat="1" ht="27.75" hidden="1" customHeight="1" outlineLevel="2" x14ac:dyDescent="0.2">
      <c r="A171" s="33" t="s">
        <v>594</v>
      </c>
      <c r="B171" s="34" t="s">
        <v>595</v>
      </c>
      <c r="C171" s="35" t="s">
        <v>596</v>
      </c>
      <c r="D171" s="35" t="s">
        <v>70</v>
      </c>
      <c r="E171" s="35" t="s">
        <v>610</v>
      </c>
      <c r="F171" s="36" t="s">
        <v>598</v>
      </c>
      <c r="G171" s="36" t="s">
        <v>86</v>
      </c>
      <c r="H171" s="35" t="s">
        <v>599</v>
      </c>
      <c r="I171" s="35" t="s">
        <v>67</v>
      </c>
      <c r="J171" s="35" t="s">
        <v>611</v>
      </c>
      <c r="K171" s="51">
        <v>627004.7699999999</v>
      </c>
      <c r="L171" s="51">
        <v>55289.53</v>
      </c>
      <c r="M171" s="51">
        <v>0</v>
      </c>
      <c r="N171" s="51">
        <v>1212538.02</v>
      </c>
      <c r="O171" s="51">
        <v>162402.99999999997</v>
      </c>
      <c r="P171" s="51">
        <v>0</v>
      </c>
      <c r="Q171" s="51">
        <v>438.9</v>
      </c>
      <c r="R171" s="51">
        <v>65972.55</v>
      </c>
      <c r="S171" s="51">
        <v>153258.76</v>
      </c>
      <c r="T171" s="51">
        <v>78523.23</v>
      </c>
      <c r="U171" s="51">
        <v>1138310.5299999998</v>
      </c>
      <c r="V171" s="52">
        <v>0</v>
      </c>
      <c r="W171" s="52" t="s">
        <v>69</v>
      </c>
      <c r="X171" s="52">
        <v>40946</v>
      </c>
      <c r="Y171" s="52">
        <v>0</v>
      </c>
      <c r="Z171" s="52">
        <v>0</v>
      </c>
      <c r="AA171" s="52">
        <v>12272.19</v>
      </c>
      <c r="AB171" s="52">
        <v>-0.21</v>
      </c>
      <c r="AC171" s="37">
        <f t="shared" si="32"/>
        <v>3546957.2699999991</v>
      </c>
      <c r="AD171" s="29">
        <v>8961.4900000000016</v>
      </c>
      <c r="AE171" s="29">
        <v>28676.32</v>
      </c>
      <c r="AF171" s="29">
        <v>0</v>
      </c>
      <c r="AG171" s="53">
        <f t="shared" si="33"/>
        <v>3584595.0799999991</v>
      </c>
    </row>
    <row r="172" spans="1:33" s="47" customFormat="1" ht="27.75" hidden="1" customHeight="1" outlineLevel="2" x14ac:dyDescent="0.2">
      <c r="A172" s="33" t="s">
        <v>594</v>
      </c>
      <c r="B172" s="34" t="s">
        <v>595</v>
      </c>
      <c r="C172" s="35" t="s">
        <v>596</v>
      </c>
      <c r="D172" s="35" t="s">
        <v>88</v>
      </c>
      <c r="E172" s="35" t="s">
        <v>612</v>
      </c>
      <c r="F172" s="36" t="s">
        <v>598</v>
      </c>
      <c r="G172" s="36" t="s">
        <v>307</v>
      </c>
      <c r="H172" s="35" t="s">
        <v>599</v>
      </c>
      <c r="I172" s="35" t="s">
        <v>67</v>
      </c>
      <c r="J172" s="35" t="s">
        <v>613</v>
      </c>
      <c r="K172" s="51">
        <v>4987228.1900000004</v>
      </c>
      <c r="L172" s="51">
        <v>1427135.7000000002</v>
      </c>
      <c r="M172" s="51">
        <v>0</v>
      </c>
      <c r="N172" s="51">
        <v>3772724.3400000003</v>
      </c>
      <c r="O172" s="51">
        <v>882896.77</v>
      </c>
      <c r="P172" s="51">
        <v>0</v>
      </c>
      <c r="Q172" s="51">
        <v>50197</v>
      </c>
      <c r="R172" s="51">
        <v>257567.68</v>
      </c>
      <c r="S172" s="51">
        <v>40270.43</v>
      </c>
      <c r="T172" s="51">
        <v>1323342.17</v>
      </c>
      <c r="U172" s="51">
        <v>4117783.65</v>
      </c>
      <c r="V172" s="52">
        <v>129817.36</v>
      </c>
      <c r="W172" s="52" t="s">
        <v>69</v>
      </c>
      <c r="X172" s="52">
        <v>197237.87</v>
      </c>
      <c r="Y172" s="52">
        <v>0</v>
      </c>
      <c r="Z172" s="52">
        <v>0</v>
      </c>
      <c r="AA172" s="52">
        <v>450026.52</v>
      </c>
      <c r="AB172" s="52">
        <v>-189.46</v>
      </c>
      <c r="AC172" s="37">
        <f t="shared" si="32"/>
        <v>17636038.219999999</v>
      </c>
      <c r="AD172" s="29">
        <v>44534.96</v>
      </c>
      <c r="AE172" s="29">
        <v>133405.85999999999</v>
      </c>
      <c r="AF172" s="29">
        <v>0</v>
      </c>
      <c r="AG172" s="53">
        <f t="shared" si="33"/>
        <v>17813979.039999999</v>
      </c>
    </row>
    <row r="173" spans="1:33" s="47" customFormat="1" ht="27.75" hidden="1" customHeight="1" outlineLevel="2" x14ac:dyDescent="0.2">
      <c r="A173" s="33" t="s">
        <v>594</v>
      </c>
      <c r="B173" s="34" t="s">
        <v>595</v>
      </c>
      <c r="C173" s="35" t="s">
        <v>596</v>
      </c>
      <c r="D173" s="35" t="s">
        <v>131</v>
      </c>
      <c r="E173" s="35" t="s">
        <v>614</v>
      </c>
      <c r="F173" s="36" t="s">
        <v>598</v>
      </c>
      <c r="G173" s="36" t="s">
        <v>295</v>
      </c>
      <c r="H173" s="35" t="s">
        <v>599</v>
      </c>
      <c r="I173" s="35" t="s">
        <v>67</v>
      </c>
      <c r="J173" s="35" t="s">
        <v>615</v>
      </c>
      <c r="K173" s="51">
        <v>2618760.9500000002</v>
      </c>
      <c r="L173" s="51">
        <v>433014.72000000003</v>
      </c>
      <c r="M173" s="51">
        <v>0</v>
      </c>
      <c r="N173" s="51">
        <v>1587702.8</v>
      </c>
      <c r="O173" s="51">
        <v>435951.76</v>
      </c>
      <c r="P173" s="51">
        <v>0</v>
      </c>
      <c r="Q173" s="51">
        <v>77283.91</v>
      </c>
      <c r="R173" s="51">
        <v>117557.25</v>
      </c>
      <c r="S173" s="51">
        <v>13740.74</v>
      </c>
      <c r="T173" s="51">
        <v>773295.34</v>
      </c>
      <c r="U173" s="51">
        <v>1532869.07</v>
      </c>
      <c r="V173" s="52">
        <v>154810.22</v>
      </c>
      <c r="W173" s="52" t="s">
        <v>69</v>
      </c>
      <c r="X173" s="52">
        <v>98473.31</v>
      </c>
      <c r="Y173" s="52">
        <v>0</v>
      </c>
      <c r="Z173" s="52">
        <v>0</v>
      </c>
      <c r="AA173" s="52">
        <v>40213.31</v>
      </c>
      <c r="AB173" s="52">
        <v>537.79999999999995</v>
      </c>
      <c r="AC173" s="37">
        <f t="shared" si="32"/>
        <v>7884211.1799999997</v>
      </c>
      <c r="AD173" s="29">
        <v>19913.519999999997</v>
      </c>
      <c r="AE173" s="29">
        <v>61290.68</v>
      </c>
      <c r="AF173" s="29">
        <v>0</v>
      </c>
      <c r="AG173" s="53">
        <f t="shared" si="33"/>
        <v>7965415.379999999</v>
      </c>
    </row>
    <row r="174" spans="1:33" s="47" customFormat="1" ht="27.75" hidden="1" customHeight="1" outlineLevel="2" x14ac:dyDescent="0.2">
      <c r="A174" s="33" t="s">
        <v>594</v>
      </c>
      <c r="B174" s="34" t="s">
        <v>595</v>
      </c>
      <c r="C174" s="35" t="s">
        <v>596</v>
      </c>
      <c r="D174" s="35" t="s">
        <v>190</v>
      </c>
      <c r="E174" s="35" t="s">
        <v>616</v>
      </c>
      <c r="F174" s="36" t="s">
        <v>598</v>
      </c>
      <c r="G174" s="36" t="s">
        <v>344</v>
      </c>
      <c r="H174" s="35" t="s">
        <v>599</v>
      </c>
      <c r="I174" s="35" t="s">
        <v>67</v>
      </c>
      <c r="J174" s="35" t="s">
        <v>617</v>
      </c>
      <c r="K174" s="51">
        <v>229605.22000000003</v>
      </c>
      <c r="L174" s="51">
        <v>34645</v>
      </c>
      <c r="M174" s="51">
        <v>0</v>
      </c>
      <c r="N174" s="51">
        <v>325076.31</v>
      </c>
      <c r="O174" s="51">
        <v>0</v>
      </c>
      <c r="P174" s="51">
        <v>0</v>
      </c>
      <c r="Q174" s="51">
        <v>284.18</v>
      </c>
      <c r="R174" s="51">
        <v>96916.900000000009</v>
      </c>
      <c r="S174" s="51">
        <v>0</v>
      </c>
      <c r="T174" s="51">
        <v>107245.21999999999</v>
      </c>
      <c r="U174" s="51">
        <v>202088.12000000002</v>
      </c>
      <c r="V174" s="52">
        <v>0</v>
      </c>
      <c r="W174" s="52" t="s">
        <v>69</v>
      </c>
      <c r="X174" s="52">
        <v>12034.22</v>
      </c>
      <c r="Y174" s="52">
        <v>0</v>
      </c>
      <c r="Z174" s="52">
        <v>0</v>
      </c>
      <c r="AA174" s="52">
        <v>53142.070000000007</v>
      </c>
      <c r="AB174" s="52">
        <v>1068.7</v>
      </c>
      <c r="AC174" s="37">
        <f t="shared" si="32"/>
        <v>1062105.94</v>
      </c>
      <c r="AD174" s="29">
        <v>2681.6400000000003</v>
      </c>
      <c r="AE174" s="29">
        <v>7871.02</v>
      </c>
      <c r="AF174" s="29">
        <v>0</v>
      </c>
      <c r="AG174" s="53">
        <f t="shared" si="33"/>
        <v>1072658.5999999999</v>
      </c>
    </row>
    <row r="175" spans="1:33" s="47" customFormat="1" ht="27.75" hidden="1" customHeight="1" outlineLevel="2" x14ac:dyDescent="0.2">
      <c r="A175" s="33" t="s">
        <v>594</v>
      </c>
      <c r="B175" s="34" t="s">
        <v>595</v>
      </c>
      <c r="C175" s="35" t="s">
        <v>596</v>
      </c>
      <c r="D175" s="35" t="s">
        <v>237</v>
      </c>
      <c r="E175" s="35" t="s">
        <v>618</v>
      </c>
      <c r="F175" s="36" t="s">
        <v>598</v>
      </c>
      <c r="G175" s="36" t="s">
        <v>619</v>
      </c>
      <c r="H175" s="35" t="s">
        <v>599</v>
      </c>
      <c r="I175" s="35" t="s">
        <v>67</v>
      </c>
      <c r="J175" s="35" t="s">
        <v>620</v>
      </c>
      <c r="K175" s="51">
        <v>2919717.2599999993</v>
      </c>
      <c r="L175" s="51">
        <v>2467651.34</v>
      </c>
      <c r="M175" s="51">
        <v>0</v>
      </c>
      <c r="N175" s="51">
        <v>3390833.3600000003</v>
      </c>
      <c r="O175" s="51">
        <v>376258.32999999996</v>
      </c>
      <c r="P175" s="51">
        <v>0</v>
      </c>
      <c r="Q175" s="51">
        <v>196074.74</v>
      </c>
      <c r="R175" s="51">
        <v>350393.59999999998</v>
      </c>
      <c r="S175" s="51">
        <v>519967.99</v>
      </c>
      <c r="T175" s="51">
        <v>851686.15</v>
      </c>
      <c r="U175" s="51">
        <v>4972761.0899999989</v>
      </c>
      <c r="V175" s="52">
        <v>27620.06</v>
      </c>
      <c r="W175" s="52" t="s">
        <v>69</v>
      </c>
      <c r="X175" s="52">
        <v>154252.13</v>
      </c>
      <c r="Y175" s="52">
        <v>0</v>
      </c>
      <c r="Z175" s="52">
        <v>0</v>
      </c>
      <c r="AA175" s="52">
        <v>165473.54</v>
      </c>
      <c r="AB175" s="52">
        <v>10686.670000000002</v>
      </c>
      <c r="AC175" s="37">
        <f t="shared" si="32"/>
        <v>16403376.26</v>
      </c>
      <c r="AD175" s="29">
        <v>41450.689999999995</v>
      </c>
      <c r="AE175" s="29">
        <v>131236.23000000001</v>
      </c>
      <c r="AF175" s="29">
        <v>4206.63</v>
      </c>
      <c r="AG175" s="53">
        <f t="shared" si="33"/>
        <v>16580269.810000001</v>
      </c>
    </row>
    <row r="176" spans="1:33" s="47" customFormat="1" ht="27.75" hidden="1" customHeight="1" outlineLevel="2" x14ac:dyDescent="0.2">
      <c r="A176" s="33" t="s">
        <v>594</v>
      </c>
      <c r="B176" s="34" t="s">
        <v>595</v>
      </c>
      <c r="C176" s="35" t="s">
        <v>621</v>
      </c>
      <c r="D176" s="35" t="s">
        <v>62</v>
      </c>
      <c r="E176" s="35" t="s">
        <v>622</v>
      </c>
      <c r="F176" s="36" t="s">
        <v>623</v>
      </c>
      <c r="G176" s="36" t="s">
        <v>197</v>
      </c>
      <c r="H176" s="35" t="s">
        <v>624</v>
      </c>
      <c r="I176" s="35" t="s">
        <v>67</v>
      </c>
      <c r="J176" s="35" t="s">
        <v>625</v>
      </c>
      <c r="K176" s="51">
        <v>795.62000000000012</v>
      </c>
      <c r="L176" s="51">
        <v>459.92</v>
      </c>
      <c r="M176" s="51">
        <v>22.12</v>
      </c>
      <c r="N176" s="51">
        <v>5400.58</v>
      </c>
      <c r="O176" s="51">
        <v>136.6</v>
      </c>
      <c r="P176" s="51">
        <v>51.600000000000009</v>
      </c>
      <c r="Q176" s="51">
        <v>29.7</v>
      </c>
      <c r="R176" s="51">
        <v>248.77</v>
      </c>
      <c r="S176" s="51">
        <v>151.47999999999996</v>
      </c>
      <c r="T176" s="51">
        <v>880.81999999999994</v>
      </c>
      <c r="U176" s="51">
        <v>4709.42</v>
      </c>
      <c r="V176" s="52">
        <v>16.91</v>
      </c>
      <c r="W176" s="52">
        <v>51.600000000000009</v>
      </c>
      <c r="X176" s="52">
        <v>210.48999999999998</v>
      </c>
      <c r="Y176" s="52">
        <v>22.12</v>
      </c>
      <c r="Z176" s="52">
        <v>0</v>
      </c>
      <c r="AA176" s="52">
        <v>119.62</v>
      </c>
      <c r="AB176" s="52">
        <v>1.9999999999999997E-2</v>
      </c>
      <c r="AC176" s="37">
        <f t="shared" si="32"/>
        <v>13307.390000000003</v>
      </c>
      <c r="AD176" s="29">
        <v>33.359999999999992</v>
      </c>
      <c r="AE176" s="29">
        <v>0</v>
      </c>
      <c r="AF176" s="29">
        <v>17.010000000000002</v>
      </c>
      <c r="AG176" s="53">
        <f t="shared" si="33"/>
        <v>13357.760000000004</v>
      </c>
    </row>
    <row r="177" spans="1:33" s="47" customFormat="1" ht="27.75" hidden="1" customHeight="1" outlineLevel="2" x14ac:dyDescent="0.2">
      <c r="A177" s="33" t="s">
        <v>594</v>
      </c>
      <c r="B177" s="34" t="s">
        <v>595</v>
      </c>
      <c r="C177" s="35" t="s">
        <v>621</v>
      </c>
      <c r="D177" s="35" t="s">
        <v>80</v>
      </c>
      <c r="E177" s="35" t="s">
        <v>626</v>
      </c>
      <c r="F177" s="36" t="s">
        <v>623</v>
      </c>
      <c r="G177" s="36" t="s">
        <v>141</v>
      </c>
      <c r="H177" s="35" t="s">
        <v>624</v>
      </c>
      <c r="I177" s="35" t="s">
        <v>67</v>
      </c>
      <c r="J177" s="35" t="s">
        <v>627</v>
      </c>
      <c r="K177" s="51">
        <v>816.2800000000002</v>
      </c>
      <c r="L177" s="51">
        <v>341.83</v>
      </c>
      <c r="M177" s="51">
        <v>0.09</v>
      </c>
      <c r="N177" s="51">
        <v>1866.8300000000002</v>
      </c>
      <c r="O177" s="51">
        <v>275.50999999999993</v>
      </c>
      <c r="P177" s="51">
        <v>0.21</v>
      </c>
      <c r="Q177" s="51">
        <v>46.03</v>
      </c>
      <c r="R177" s="51">
        <v>132.66999999999999</v>
      </c>
      <c r="S177" s="51">
        <v>258.58000000000004</v>
      </c>
      <c r="T177" s="51">
        <v>299.62</v>
      </c>
      <c r="U177" s="51">
        <v>1877.07</v>
      </c>
      <c r="V177" s="52">
        <v>68.64</v>
      </c>
      <c r="W177" s="52">
        <v>0.21</v>
      </c>
      <c r="X177" s="52">
        <v>21.3</v>
      </c>
      <c r="Y177" s="52">
        <v>0.09</v>
      </c>
      <c r="Z177" s="52">
        <v>0</v>
      </c>
      <c r="AA177" s="52">
        <v>211.1</v>
      </c>
      <c r="AB177" s="52">
        <v>116.06999999999998</v>
      </c>
      <c r="AC177" s="37">
        <f t="shared" si="32"/>
        <v>6332.130000000001</v>
      </c>
      <c r="AD177" s="29">
        <v>15.839999999999998</v>
      </c>
      <c r="AE177" s="29">
        <v>0</v>
      </c>
      <c r="AF177" s="29">
        <v>0</v>
      </c>
      <c r="AG177" s="53">
        <f t="shared" si="33"/>
        <v>6347.9700000000012</v>
      </c>
    </row>
    <row r="178" spans="1:33" s="47" customFormat="1" ht="27.75" hidden="1" customHeight="1" outlineLevel="2" x14ac:dyDescent="0.2">
      <c r="A178" s="33" t="s">
        <v>594</v>
      </c>
      <c r="B178" s="34" t="s">
        <v>595</v>
      </c>
      <c r="C178" s="35" t="s">
        <v>621</v>
      </c>
      <c r="D178" s="35" t="s">
        <v>70</v>
      </c>
      <c r="E178" s="35" t="s">
        <v>628</v>
      </c>
      <c r="F178" s="36" t="s">
        <v>623</v>
      </c>
      <c r="G178" s="36" t="s">
        <v>72</v>
      </c>
      <c r="H178" s="35" t="s">
        <v>624</v>
      </c>
      <c r="I178" s="35" t="s">
        <v>67</v>
      </c>
      <c r="J178" s="35" t="s">
        <v>629</v>
      </c>
      <c r="K178" s="51">
        <v>223988.23</v>
      </c>
      <c r="L178" s="51">
        <v>130310.31</v>
      </c>
      <c r="M178" s="51">
        <v>6272.5</v>
      </c>
      <c r="N178" s="51">
        <v>1542539.28</v>
      </c>
      <c r="O178" s="51">
        <v>39032.1</v>
      </c>
      <c r="P178" s="51">
        <v>14635.830000000002</v>
      </c>
      <c r="Q178" s="51">
        <v>8487.4699999999993</v>
      </c>
      <c r="R178" s="51">
        <v>47593.56</v>
      </c>
      <c r="S178" s="51">
        <v>42408.55999999999</v>
      </c>
      <c r="T178" s="51">
        <v>251527.61000000002</v>
      </c>
      <c r="U178" s="51">
        <v>1314755.94</v>
      </c>
      <c r="V178" s="52">
        <v>5158.8099999999995</v>
      </c>
      <c r="W178" s="52">
        <v>14635.830000000002</v>
      </c>
      <c r="X178" s="52">
        <v>39625.06</v>
      </c>
      <c r="Y178" s="52">
        <v>6272.5</v>
      </c>
      <c r="Z178" s="52">
        <v>0</v>
      </c>
      <c r="AA178" s="52">
        <v>33728.269999999997</v>
      </c>
      <c r="AB178" s="52">
        <v>7.7</v>
      </c>
      <c r="AC178" s="37">
        <f t="shared" si="32"/>
        <v>3720979.5600000005</v>
      </c>
      <c r="AD178" s="29">
        <v>9414.0499999999993</v>
      </c>
      <c r="AE178" s="29">
        <v>30691.75</v>
      </c>
      <c r="AF178" s="29">
        <v>4535.22</v>
      </c>
      <c r="AG178" s="53">
        <f t="shared" si="33"/>
        <v>3765620.5800000005</v>
      </c>
    </row>
    <row r="179" spans="1:33" s="47" customFormat="1" ht="27.75" hidden="1" customHeight="1" outlineLevel="2" x14ac:dyDescent="0.2">
      <c r="A179" s="33" t="s">
        <v>594</v>
      </c>
      <c r="B179" s="34" t="s">
        <v>595</v>
      </c>
      <c r="C179" s="35" t="s">
        <v>621</v>
      </c>
      <c r="D179" s="35" t="s">
        <v>88</v>
      </c>
      <c r="E179" s="35" t="s">
        <v>630</v>
      </c>
      <c r="F179" s="36" t="s">
        <v>623</v>
      </c>
      <c r="G179" s="36" t="s">
        <v>72</v>
      </c>
      <c r="H179" s="35" t="s">
        <v>624</v>
      </c>
      <c r="I179" s="35" t="s">
        <v>67</v>
      </c>
      <c r="J179" s="35" t="s">
        <v>631</v>
      </c>
      <c r="K179" s="51">
        <v>230740.90999999995</v>
      </c>
      <c r="L179" s="51">
        <v>97666.98</v>
      </c>
      <c r="M179" s="51">
        <v>25.38</v>
      </c>
      <c r="N179" s="51">
        <v>533379.81999999995</v>
      </c>
      <c r="O179" s="51">
        <v>78672.399999999994</v>
      </c>
      <c r="P179" s="51">
        <v>59.21</v>
      </c>
      <c r="Q179" s="51">
        <v>13151.36</v>
      </c>
      <c r="R179" s="51">
        <v>48165.120000000003</v>
      </c>
      <c r="S179" s="51">
        <v>73877.91</v>
      </c>
      <c r="T179" s="51">
        <v>85605.1</v>
      </c>
      <c r="U179" s="51">
        <v>522694.73999999987</v>
      </c>
      <c r="V179" s="52">
        <v>19567.87</v>
      </c>
      <c r="W179" s="52">
        <v>59.21</v>
      </c>
      <c r="X179" s="52">
        <v>18471</v>
      </c>
      <c r="Y179" s="52">
        <v>25.38</v>
      </c>
      <c r="Z179" s="52">
        <v>0</v>
      </c>
      <c r="AA179" s="52">
        <v>60084.479999999996</v>
      </c>
      <c r="AB179" s="52">
        <v>33173.779999999992</v>
      </c>
      <c r="AC179" s="37">
        <f t="shared" si="32"/>
        <v>1815420.6499999997</v>
      </c>
      <c r="AD179" s="29">
        <v>4584.05</v>
      </c>
      <c r="AE179" s="29">
        <v>13611.09</v>
      </c>
      <c r="AF179" s="29">
        <v>0</v>
      </c>
      <c r="AG179" s="53">
        <f t="shared" si="33"/>
        <v>1833615.7899999998</v>
      </c>
    </row>
    <row r="180" spans="1:33" s="47" customFormat="1" ht="27.75" hidden="1" customHeight="1" outlineLevel="2" x14ac:dyDescent="0.2">
      <c r="A180" s="33" t="s">
        <v>594</v>
      </c>
      <c r="B180" s="34" t="s">
        <v>595</v>
      </c>
      <c r="C180" s="35" t="s">
        <v>632</v>
      </c>
      <c r="D180" s="35" t="s">
        <v>62</v>
      </c>
      <c r="E180" s="35" t="s">
        <v>633</v>
      </c>
      <c r="F180" s="36" t="s">
        <v>634</v>
      </c>
      <c r="G180" s="36" t="s">
        <v>77</v>
      </c>
      <c r="H180" s="35" t="s">
        <v>635</v>
      </c>
      <c r="I180" s="35" t="s">
        <v>67</v>
      </c>
      <c r="J180" s="35" t="s">
        <v>636</v>
      </c>
      <c r="K180" s="51">
        <v>1678.0600000000004</v>
      </c>
      <c r="L180" s="51">
        <v>503.77</v>
      </c>
      <c r="M180" s="51">
        <v>2.4699999999999998</v>
      </c>
      <c r="N180" s="51">
        <v>3177.39</v>
      </c>
      <c r="O180" s="51">
        <v>502.93999999999994</v>
      </c>
      <c r="P180" s="51">
        <v>5.76</v>
      </c>
      <c r="Q180" s="51">
        <v>20.27</v>
      </c>
      <c r="R180" s="51">
        <v>80.260000000000019</v>
      </c>
      <c r="S180" s="51">
        <v>159.22</v>
      </c>
      <c r="T180" s="51">
        <v>300.8900000000001</v>
      </c>
      <c r="U180" s="51">
        <v>3037.5499999999993</v>
      </c>
      <c r="V180" s="52">
        <v>72.3</v>
      </c>
      <c r="W180" s="52">
        <v>5.76</v>
      </c>
      <c r="X180" s="52">
        <v>-0.96</v>
      </c>
      <c r="Y180" s="52">
        <v>2.4699999999999998</v>
      </c>
      <c r="Z180" s="52">
        <v>4.6100000000000003</v>
      </c>
      <c r="AA180" s="52">
        <v>107.49</v>
      </c>
      <c r="AB180" s="52">
        <v>63.66</v>
      </c>
      <c r="AC180" s="37">
        <f t="shared" si="32"/>
        <v>9723.9100000000017</v>
      </c>
      <c r="AD180" s="29">
        <v>24.320000000000007</v>
      </c>
      <c r="AE180" s="29">
        <v>0</v>
      </c>
      <c r="AF180" s="29">
        <v>2.79</v>
      </c>
      <c r="AG180" s="53">
        <f t="shared" si="33"/>
        <v>9751.0200000000023</v>
      </c>
    </row>
    <row r="181" spans="1:33" s="47" customFormat="1" ht="27.75" hidden="1" customHeight="1" outlineLevel="2" x14ac:dyDescent="0.2">
      <c r="A181" s="33" t="s">
        <v>594</v>
      </c>
      <c r="B181" s="34" t="s">
        <v>595</v>
      </c>
      <c r="C181" s="35" t="s">
        <v>632</v>
      </c>
      <c r="D181" s="35" t="s">
        <v>80</v>
      </c>
      <c r="E181" s="35" t="s">
        <v>637</v>
      </c>
      <c r="F181" s="36" t="s">
        <v>634</v>
      </c>
      <c r="G181" s="36" t="s">
        <v>82</v>
      </c>
      <c r="H181" s="35" t="s">
        <v>635</v>
      </c>
      <c r="I181" s="35" t="s">
        <v>67</v>
      </c>
      <c r="J181" s="35" t="s">
        <v>638</v>
      </c>
      <c r="K181" s="51">
        <v>485.7</v>
      </c>
      <c r="L181" s="51">
        <v>395.71</v>
      </c>
      <c r="M181" s="51">
        <v>0.86</v>
      </c>
      <c r="N181" s="51">
        <v>1311.2</v>
      </c>
      <c r="O181" s="51">
        <v>90.54</v>
      </c>
      <c r="P181" s="51">
        <v>2</v>
      </c>
      <c r="Q181" s="51">
        <v>0</v>
      </c>
      <c r="R181" s="51">
        <v>104.54</v>
      </c>
      <c r="S181" s="51">
        <v>49.12</v>
      </c>
      <c r="T181" s="51">
        <v>192.31</v>
      </c>
      <c r="U181" s="51">
        <v>1207.05</v>
      </c>
      <c r="V181" s="52">
        <v>53.59</v>
      </c>
      <c r="W181" s="52">
        <v>2</v>
      </c>
      <c r="X181" s="52">
        <v>36.64</v>
      </c>
      <c r="Y181" s="52">
        <v>0.86</v>
      </c>
      <c r="Z181" s="52">
        <v>0</v>
      </c>
      <c r="AA181" s="52">
        <v>68.590000000000018</v>
      </c>
      <c r="AB181" s="52">
        <v>-10.78</v>
      </c>
      <c r="AC181" s="37">
        <f t="shared" si="32"/>
        <v>3989.93</v>
      </c>
      <c r="AD181" s="29">
        <v>9.9599999999999991</v>
      </c>
      <c r="AE181" s="29">
        <v>0</v>
      </c>
      <c r="AF181" s="29">
        <v>0</v>
      </c>
      <c r="AG181" s="53">
        <f t="shared" si="33"/>
        <v>3999.89</v>
      </c>
    </row>
    <row r="182" spans="1:33" s="47" customFormat="1" ht="27.75" hidden="1" customHeight="1" outlineLevel="2" x14ac:dyDescent="0.2">
      <c r="A182" s="33" t="s">
        <v>594</v>
      </c>
      <c r="B182" s="34" t="s">
        <v>595</v>
      </c>
      <c r="C182" s="35" t="s">
        <v>632</v>
      </c>
      <c r="D182" s="35" t="s">
        <v>70</v>
      </c>
      <c r="E182" s="35" t="s">
        <v>639</v>
      </c>
      <c r="F182" s="36" t="s">
        <v>634</v>
      </c>
      <c r="G182" s="36" t="s">
        <v>86</v>
      </c>
      <c r="H182" s="35" t="s">
        <v>635</v>
      </c>
      <c r="I182" s="35" t="s">
        <v>67</v>
      </c>
      <c r="J182" s="35" t="s">
        <v>640</v>
      </c>
      <c r="K182" s="51">
        <v>477745.84</v>
      </c>
      <c r="L182" s="51">
        <v>143934.69</v>
      </c>
      <c r="M182" s="51">
        <v>703.80000000000007</v>
      </c>
      <c r="N182" s="51">
        <v>907702.69</v>
      </c>
      <c r="O182" s="51">
        <v>143695.35999999999</v>
      </c>
      <c r="P182" s="51">
        <v>1642.18</v>
      </c>
      <c r="Q182" s="51">
        <v>5791.96</v>
      </c>
      <c r="R182" s="51">
        <v>206778.82000000004</v>
      </c>
      <c r="S182" s="51">
        <v>45489.060000000005</v>
      </c>
      <c r="T182" s="51">
        <v>84526.210000000021</v>
      </c>
      <c r="U182" s="51">
        <v>843949.11999999988</v>
      </c>
      <c r="V182" s="52">
        <v>21454.74</v>
      </c>
      <c r="W182" s="52">
        <v>1642.18</v>
      </c>
      <c r="X182" s="52">
        <v>200528.95</v>
      </c>
      <c r="Y182" s="52">
        <v>703.80000000000007</v>
      </c>
      <c r="Z182" s="52">
        <v>1317.3300000000002</v>
      </c>
      <c r="AA182" s="52">
        <v>30264.11</v>
      </c>
      <c r="AB182" s="52">
        <v>18186.57</v>
      </c>
      <c r="AC182" s="37">
        <f t="shared" si="32"/>
        <v>3136057.4099999997</v>
      </c>
      <c r="AD182" s="29">
        <v>7919.7500000000009</v>
      </c>
      <c r="AE182" s="29">
        <v>23923.93</v>
      </c>
      <c r="AF182" s="29">
        <v>0</v>
      </c>
      <c r="AG182" s="53">
        <f t="shared" si="33"/>
        <v>3167901.09</v>
      </c>
    </row>
    <row r="183" spans="1:33" s="47" customFormat="1" ht="27.75" hidden="1" customHeight="1" outlineLevel="2" x14ac:dyDescent="0.2">
      <c r="A183" s="33" t="s">
        <v>594</v>
      </c>
      <c r="B183" s="34" t="s">
        <v>595</v>
      </c>
      <c r="C183" s="35" t="s">
        <v>632</v>
      </c>
      <c r="D183" s="35" t="s">
        <v>88</v>
      </c>
      <c r="E183" s="35" t="s">
        <v>641</v>
      </c>
      <c r="F183" s="36" t="s">
        <v>634</v>
      </c>
      <c r="G183" s="36" t="s">
        <v>642</v>
      </c>
      <c r="H183" s="35" t="s">
        <v>635</v>
      </c>
      <c r="I183" s="35" t="s">
        <v>67</v>
      </c>
      <c r="J183" s="35" t="s">
        <v>643</v>
      </c>
      <c r="K183" s="51">
        <v>138771.33000000002</v>
      </c>
      <c r="L183" s="51">
        <v>113061.45</v>
      </c>
      <c r="M183" s="51">
        <v>243.12</v>
      </c>
      <c r="N183" s="51">
        <v>374632.77</v>
      </c>
      <c r="O183" s="51">
        <v>25855.98</v>
      </c>
      <c r="P183" s="51">
        <v>567.29</v>
      </c>
      <c r="Q183" s="51">
        <v>0.01</v>
      </c>
      <c r="R183" s="51">
        <v>37102.009999999995</v>
      </c>
      <c r="S183" s="51">
        <v>14038.060000000001</v>
      </c>
      <c r="T183" s="51">
        <v>54944.969999999994</v>
      </c>
      <c r="U183" s="51">
        <v>335289.06000000006</v>
      </c>
      <c r="V183" s="52">
        <v>15309.52</v>
      </c>
      <c r="W183" s="52">
        <v>567.29</v>
      </c>
      <c r="X183" s="52">
        <v>19604.79</v>
      </c>
      <c r="Y183" s="52">
        <v>243.12</v>
      </c>
      <c r="Z183" s="52">
        <v>0</v>
      </c>
      <c r="AA183" s="52">
        <v>19585.670000000002</v>
      </c>
      <c r="AB183" s="52">
        <v>-3078.940000000001</v>
      </c>
      <c r="AC183" s="37">
        <f t="shared" si="32"/>
        <v>1146737.5000000005</v>
      </c>
      <c r="AD183" s="29">
        <v>2898.0600000000004</v>
      </c>
      <c r="AE183" s="29">
        <v>9584.7900000000009</v>
      </c>
      <c r="AF183" s="29">
        <v>0</v>
      </c>
      <c r="AG183" s="53">
        <f t="shared" si="33"/>
        <v>1159220.3500000006</v>
      </c>
    </row>
    <row r="184" spans="1:33" s="47" customFormat="1" ht="27.75" hidden="1" customHeight="1" outlineLevel="2" x14ac:dyDescent="0.2">
      <c r="A184" s="33" t="s">
        <v>594</v>
      </c>
      <c r="B184" s="34" t="s">
        <v>595</v>
      </c>
      <c r="C184" s="35" t="s">
        <v>644</v>
      </c>
      <c r="D184" s="35" t="s">
        <v>62</v>
      </c>
      <c r="E184" s="35" t="s">
        <v>645</v>
      </c>
      <c r="F184" s="36" t="s">
        <v>646</v>
      </c>
      <c r="G184" s="36" t="s">
        <v>77</v>
      </c>
      <c r="H184" s="35" t="s">
        <v>647</v>
      </c>
      <c r="I184" s="35" t="s">
        <v>67</v>
      </c>
      <c r="J184" s="35" t="s">
        <v>648</v>
      </c>
      <c r="K184" s="51">
        <v>448.66</v>
      </c>
      <c r="L184" s="51">
        <v>222.39</v>
      </c>
      <c r="M184" s="51">
        <v>9.68</v>
      </c>
      <c r="N184" s="51">
        <v>1650.36</v>
      </c>
      <c r="O184" s="51">
        <v>74.89</v>
      </c>
      <c r="P184" s="51">
        <v>22.6</v>
      </c>
      <c r="Q184" s="51">
        <v>2.2999999999999998</v>
      </c>
      <c r="R184" s="51">
        <v>81.89</v>
      </c>
      <c r="S184" s="51">
        <v>94.210000000000008</v>
      </c>
      <c r="T184" s="51">
        <v>403.42</v>
      </c>
      <c r="U184" s="51">
        <v>1416.5400000000002</v>
      </c>
      <c r="V184" s="52">
        <v>7.0299999999999994</v>
      </c>
      <c r="W184" s="52">
        <v>22.6</v>
      </c>
      <c r="X184" s="52">
        <v>85.490000000000009</v>
      </c>
      <c r="Y184" s="52">
        <v>9.68</v>
      </c>
      <c r="Z184" s="52">
        <v>0</v>
      </c>
      <c r="AA184" s="52">
        <v>57.76</v>
      </c>
      <c r="AB184" s="52">
        <v>0.10000000000000002</v>
      </c>
      <c r="AC184" s="37">
        <f t="shared" si="32"/>
        <v>4609.6000000000004</v>
      </c>
      <c r="AD184" s="29">
        <v>11.54</v>
      </c>
      <c r="AE184" s="29">
        <v>0</v>
      </c>
      <c r="AF184" s="29">
        <v>7.37</v>
      </c>
      <c r="AG184" s="53">
        <f t="shared" si="33"/>
        <v>4628.51</v>
      </c>
    </row>
    <row r="185" spans="1:33" s="47" customFormat="1" ht="27.75" hidden="1" customHeight="1" outlineLevel="2" x14ac:dyDescent="0.2">
      <c r="A185" s="33" t="s">
        <v>594</v>
      </c>
      <c r="B185" s="34" t="s">
        <v>595</v>
      </c>
      <c r="C185" s="35" t="s">
        <v>644</v>
      </c>
      <c r="D185" s="35" t="s">
        <v>80</v>
      </c>
      <c r="E185" s="35" t="s">
        <v>649</v>
      </c>
      <c r="F185" s="36" t="s">
        <v>646</v>
      </c>
      <c r="G185" s="36" t="s">
        <v>290</v>
      </c>
      <c r="H185" s="35" t="s">
        <v>647</v>
      </c>
      <c r="I185" s="35" t="s">
        <v>67</v>
      </c>
      <c r="J185" s="35" t="s">
        <v>650</v>
      </c>
      <c r="K185" s="51">
        <v>62.2</v>
      </c>
      <c r="L185" s="51">
        <v>56.01</v>
      </c>
      <c r="M185" s="51">
        <v>2.1399999999999997</v>
      </c>
      <c r="N185" s="51">
        <v>744.46</v>
      </c>
      <c r="O185" s="51">
        <v>11.44</v>
      </c>
      <c r="P185" s="51">
        <v>5.03</v>
      </c>
      <c r="Q185" s="51">
        <v>0</v>
      </c>
      <c r="R185" s="51">
        <v>46.879999999999995</v>
      </c>
      <c r="S185" s="51">
        <v>9.84</v>
      </c>
      <c r="T185" s="51">
        <v>141.82999999999998</v>
      </c>
      <c r="U185" s="51">
        <v>714.78000000000009</v>
      </c>
      <c r="V185" s="52">
        <v>-1.25</v>
      </c>
      <c r="W185" s="52">
        <v>5.03</v>
      </c>
      <c r="X185" s="52">
        <v>45.42</v>
      </c>
      <c r="Y185" s="52">
        <v>2.1399999999999997</v>
      </c>
      <c r="Z185" s="52">
        <v>0</v>
      </c>
      <c r="AA185" s="52">
        <v>110.02</v>
      </c>
      <c r="AB185" s="52">
        <v>-9.9999999999999967E-3</v>
      </c>
      <c r="AC185" s="37">
        <f t="shared" si="32"/>
        <v>1955.9600000000003</v>
      </c>
      <c r="AD185" s="29">
        <v>4.8900000000000006</v>
      </c>
      <c r="AE185" s="29">
        <v>0</v>
      </c>
      <c r="AF185" s="29">
        <v>1.98</v>
      </c>
      <c r="AG185" s="53">
        <f t="shared" si="33"/>
        <v>1962.8300000000004</v>
      </c>
    </row>
    <row r="186" spans="1:33" s="47" customFormat="1" ht="27.75" hidden="1" customHeight="1" outlineLevel="2" x14ac:dyDescent="0.2">
      <c r="A186" s="33" t="s">
        <v>594</v>
      </c>
      <c r="B186" s="34" t="s">
        <v>595</v>
      </c>
      <c r="C186" s="35" t="s">
        <v>644</v>
      </c>
      <c r="D186" s="35" t="s">
        <v>122</v>
      </c>
      <c r="E186" s="35" t="s">
        <v>651</v>
      </c>
      <c r="F186" s="36" t="s">
        <v>646</v>
      </c>
      <c r="G186" s="36" t="s">
        <v>652</v>
      </c>
      <c r="H186" s="35" t="s">
        <v>647</v>
      </c>
      <c r="I186" s="35" t="s">
        <v>67</v>
      </c>
      <c r="J186" s="35" t="s">
        <v>653</v>
      </c>
      <c r="K186" s="51">
        <v>18597.260000000002</v>
      </c>
      <c r="L186" s="51">
        <v>1386.2100000000003</v>
      </c>
      <c r="M186" s="51">
        <v>0.09</v>
      </c>
      <c r="N186" s="51">
        <v>13583.300000000001</v>
      </c>
      <c r="O186" s="51">
        <v>18.579999999999998</v>
      </c>
      <c r="P186" s="51">
        <v>0.2</v>
      </c>
      <c r="Q186" s="51">
        <v>14.989999999999998</v>
      </c>
      <c r="R186" s="51">
        <v>2564.9700000000003</v>
      </c>
      <c r="S186" s="51">
        <v>19116.800000000003</v>
      </c>
      <c r="T186" s="51">
        <v>14511.92</v>
      </c>
      <c r="U186" s="51">
        <v>24317.120000000003</v>
      </c>
      <c r="V186" s="52">
        <v>-3836.5699999999997</v>
      </c>
      <c r="W186" s="52">
        <v>0.2</v>
      </c>
      <c r="X186" s="52">
        <v>2608.35</v>
      </c>
      <c r="Y186" s="52">
        <v>0.09</v>
      </c>
      <c r="Z186" s="52">
        <v>0</v>
      </c>
      <c r="AA186" s="52">
        <v>78733.920000000013</v>
      </c>
      <c r="AB186" s="52">
        <v>232.02</v>
      </c>
      <c r="AC186" s="37">
        <f t="shared" si="32"/>
        <v>171849.44999999998</v>
      </c>
      <c r="AD186" s="29">
        <v>262.12999999999994</v>
      </c>
      <c r="AE186" s="29">
        <v>0</v>
      </c>
      <c r="AF186" s="29">
        <v>3137.99</v>
      </c>
      <c r="AG186" s="53">
        <f t="shared" si="33"/>
        <v>175249.56999999998</v>
      </c>
    </row>
    <row r="187" spans="1:33" s="47" customFormat="1" ht="27.75" hidden="1" customHeight="1" outlineLevel="2" x14ac:dyDescent="0.2">
      <c r="A187" s="33" t="s">
        <v>594</v>
      </c>
      <c r="B187" s="34" t="s">
        <v>595</v>
      </c>
      <c r="C187" s="35" t="s">
        <v>644</v>
      </c>
      <c r="D187" s="35" t="s">
        <v>70</v>
      </c>
      <c r="E187" s="35" t="s">
        <v>654</v>
      </c>
      <c r="F187" s="36" t="s">
        <v>646</v>
      </c>
      <c r="G187" s="36" t="s">
        <v>86</v>
      </c>
      <c r="H187" s="35" t="s">
        <v>647</v>
      </c>
      <c r="I187" s="35" t="s">
        <v>67</v>
      </c>
      <c r="J187" s="35" t="s">
        <v>655</v>
      </c>
      <c r="K187" s="51">
        <v>127995.99999999999</v>
      </c>
      <c r="L187" s="51">
        <v>63542.859999999993</v>
      </c>
      <c r="M187" s="51">
        <v>2765.9600000000005</v>
      </c>
      <c r="N187" s="51">
        <v>471525.74</v>
      </c>
      <c r="O187" s="51">
        <v>21394.920000000002</v>
      </c>
      <c r="P187" s="51">
        <v>6453.88</v>
      </c>
      <c r="Q187" s="51">
        <v>657.94</v>
      </c>
      <c r="R187" s="51">
        <v>20982.489999999998</v>
      </c>
      <c r="S187" s="51">
        <v>26914.89</v>
      </c>
      <c r="T187" s="51">
        <v>115266.62</v>
      </c>
      <c r="U187" s="51">
        <v>394232.38</v>
      </c>
      <c r="V187" s="52">
        <v>1955.25</v>
      </c>
      <c r="W187" s="52">
        <v>6453.88</v>
      </c>
      <c r="X187" s="52">
        <v>23407.68</v>
      </c>
      <c r="Y187" s="52">
        <v>2765.9600000000005</v>
      </c>
      <c r="Z187" s="52">
        <v>0</v>
      </c>
      <c r="AA187" s="52">
        <v>16503.29</v>
      </c>
      <c r="AB187" s="52">
        <v>33.430000000000007</v>
      </c>
      <c r="AC187" s="37">
        <f t="shared" si="32"/>
        <v>1302853.1699999997</v>
      </c>
      <c r="AD187" s="29">
        <v>3297.0199999999995</v>
      </c>
      <c r="AE187" s="29">
        <v>10494.59</v>
      </c>
      <c r="AF187" s="29">
        <v>2157.02</v>
      </c>
      <c r="AG187" s="53">
        <f t="shared" si="33"/>
        <v>1318801.7999999998</v>
      </c>
    </row>
    <row r="188" spans="1:33" s="47" customFormat="1" ht="27.75" hidden="1" customHeight="1" outlineLevel="2" x14ac:dyDescent="0.2">
      <c r="A188" s="33" t="s">
        <v>594</v>
      </c>
      <c r="B188" s="34" t="s">
        <v>595</v>
      </c>
      <c r="C188" s="35" t="s">
        <v>644</v>
      </c>
      <c r="D188" s="35" t="s">
        <v>88</v>
      </c>
      <c r="E188" s="35" t="s">
        <v>656</v>
      </c>
      <c r="F188" s="36" t="s">
        <v>646</v>
      </c>
      <c r="G188" s="36" t="s">
        <v>389</v>
      </c>
      <c r="H188" s="35" t="s">
        <v>647</v>
      </c>
      <c r="I188" s="35" t="s">
        <v>67</v>
      </c>
      <c r="J188" s="35" t="s">
        <v>657</v>
      </c>
      <c r="K188" s="51">
        <v>17768.329999999998</v>
      </c>
      <c r="L188" s="51">
        <v>16002.98</v>
      </c>
      <c r="M188" s="51">
        <v>615.27</v>
      </c>
      <c r="N188" s="51">
        <v>212703.81</v>
      </c>
      <c r="O188" s="51">
        <v>3270.24</v>
      </c>
      <c r="P188" s="51">
        <v>1435.6299999999999</v>
      </c>
      <c r="Q188" s="51">
        <v>0</v>
      </c>
      <c r="R188" s="51">
        <v>5990.3</v>
      </c>
      <c r="S188" s="51">
        <v>2808.2999999999997</v>
      </c>
      <c r="T188" s="51">
        <v>40520.76</v>
      </c>
      <c r="U188" s="51">
        <v>200413.48000000004</v>
      </c>
      <c r="V188" s="52">
        <v>-354.03</v>
      </c>
      <c r="W188" s="52">
        <v>1435.6299999999999</v>
      </c>
      <c r="X188" s="52">
        <v>5663.66</v>
      </c>
      <c r="Y188" s="52">
        <v>615.27</v>
      </c>
      <c r="Z188" s="52">
        <v>0</v>
      </c>
      <c r="AA188" s="52">
        <v>31432.75</v>
      </c>
      <c r="AB188" s="52">
        <v>-2.4700000000000002</v>
      </c>
      <c r="AC188" s="37">
        <f t="shared" si="32"/>
        <v>540319.90999999992</v>
      </c>
      <c r="AD188" s="29">
        <v>1365.1399999999999</v>
      </c>
      <c r="AE188" s="29">
        <v>3809.2</v>
      </c>
      <c r="AF188" s="29">
        <v>563.28</v>
      </c>
      <c r="AG188" s="53">
        <f t="shared" si="33"/>
        <v>546057.52999999991</v>
      </c>
    </row>
    <row r="189" spans="1:33" s="47" customFormat="1" ht="27.75" hidden="1" customHeight="1" outlineLevel="2" x14ac:dyDescent="0.2">
      <c r="A189" s="33" t="s">
        <v>594</v>
      </c>
      <c r="B189" s="34" t="s">
        <v>595</v>
      </c>
      <c r="C189" s="35" t="s">
        <v>644</v>
      </c>
      <c r="D189" s="35" t="s">
        <v>131</v>
      </c>
      <c r="E189" s="35" t="s">
        <v>658</v>
      </c>
      <c r="F189" s="36" t="s">
        <v>646</v>
      </c>
      <c r="G189" s="36" t="s">
        <v>659</v>
      </c>
      <c r="H189" s="35" t="s">
        <v>647</v>
      </c>
      <c r="I189" s="35" t="s">
        <v>67</v>
      </c>
      <c r="J189" s="35" t="s">
        <v>660</v>
      </c>
      <c r="K189" s="51">
        <v>126086.95000000001</v>
      </c>
      <c r="L189" s="51">
        <v>14753.14</v>
      </c>
      <c r="M189" s="51">
        <v>25.15</v>
      </c>
      <c r="N189" s="51">
        <v>108585.9</v>
      </c>
      <c r="O189" s="51">
        <v>5307.47</v>
      </c>
      <c r="P189" s="51">
        <v>58.660000000000004</v>
      </c>
      <c r="Q189" s="51">
        <v>4281.87</v>
      </c>
      <c r="R189" s="51">
        <v>5378.5200000000013</v>
      </c>
      <c r="S189" s="51">
        <v>78078.570000000007</v>
      </c>
      <c r="T189" s="51">
        <v>9956.7900000000009</v>
      </c>
      <c r="U189" s="51">
        <v>87222.75</v>
      </c>
      <c r="V189" s="52">
        <v>26156.03</v>
      </c>
      <c r="W189" s="52">
        <v>58.660000000000004</v>
      </c>
      <c r="X189" s="52">
        <v>2270.61</v>
      </c>
      <c r="Y189" s="52">
        <v>25.15</v>
      </c>
      <c r="Z189" s="52">
        <v>0</v>
      </c>
      <c r="AA189" s="52">
        <v>23203.63</v>
      </c>
      <c r="AB189" s="52">
        <v>66312.349999999991</v>
      </c>
      <c r="AC189" s="37">
        <f t="shared" si="32"/>
        <v>557762.20000000007</v>
      </c>
      <c r="AD189" s="29">
        <v>1336.7400000000002</v>
      </c>
      <c r="AE189" s="29">
        <v>3691.81</v>
      </c>
      <c r="AF189" s="29">
        <v>33.06</v>
      </c>
      <c r="AG189" s="53">
        <f t="shared" si="33"/>
        <v>562823.81000000017</v>
      </c>
    </row>
    <row r="190" spans="1:33" s="47" customFormat="1" ht="27.75" hidden="1" customHeight="1" outlineLevel="2" x14ac:dyDescent="0.2">
      <c r="A190" s="33" t="s">
        <v>594</v>
      </c>
      <c r="B190" s="34" t="s">
        <v>595</v>
      </c>
      <c r="C190" s="35" t="s">
        <v>661</v>
      </c>
      <c r="D190" s="35" t="s">
        <v>62</v>
      </c>
      <c r="E190" s="35" t="s">
        <v>662</v>
      </c>
      <c r="F190" s="36" t="s">
        <v>663</v>
      </c>
      <c r="G190" s="36" t="s">
        <v>77</v>
      </c>
      <c r="H190" s="35" t="s">
        <v>664</v>
      </c>
      <c r="I190" s="35" t="s">
        <v>67</v>
      </c>
      <c r="J190" s="35" t="s">
        <v>665</v>
      </c>
      <c r="K190" s="51">
        <v>577.73</v>
      </c>
      <c r="L190" s="51">
        <v>372.39</v>
      </c>
      <c r="M190" s="51">
        <v>0</v>
      </c>
      <c r="N190" s="51">
        <v>927.5</v>
      </c>
      <c r="O190" s="51">
        <v>0</v>
      </c>
      <c r="P190" s="51">
        <v>0</v>
      </c>
      <c r="Q190" s="51">
        <v>0</v>
      </c>
      <c r="R190" s="51">
        <v>23.34</v>
      </c>
      <c r="S190" s="51">
        <v>0</v>
      </c>
      <c r="T190" s="51">
        <v>29.41</v>
      </c>
      <c r="U190" s="51">
        <v>1785.27</v>
      </c>
      <c r="V190" s="52">
        <v>0</v>
      </c>
      <c r="W190" s="52" t="s">
        <v>69</v>
      </c>
      <c r="X190" s="52" t="s">
        <v>69</v>
      </c>
      <c r="Y190" s="52">
        <v>0</v>
      </c>
      <c r="Z190" s="52">
        <v>0</v>
      </c>
      <c r="AA190" s="52">
        <v>390.88</v>
      </c>
      <c r="AB190" s="52">
        <v>169.71</v>
      </c>
      <c r="AC190" s="37">
        <f t="shared" si="32"/>
        <v>4276.2299999999996</v>
      </c>
      <c r="AD190" s="29">
        <v>10.71</v>
      </c>
      <c r="AE190" s="29">
        <v>0</v>
      </c>
      <c r="AF190" s="29">
        <v>0</v>
      </c>
      <c r="AG190" s="53">
        <f t="shared" si="33"/>
        <v>4286.9399999999996</v>
      </c>
    </row>
    <row r="191" spans="1:33" s="47" customFormat="1" ht="27.75" hidden="1" customHeight="1" outlineLevel="2" x14ac:dyDescent="0.2">
      <c r="A191" s="33" t="s">
        <v>594</v>
      </c>
      <c r="B191" s="34" t="s">
        <v>595</v>
      </c>
      <c r="C191" s="35" t="s">
        <v>661</v>
      </c>
      <c r="D191" s="35" t="s">
        <v>70</v>
      </c>
      <c r="E191" s="35" t="s">
        <v>666</v>
      </c>
      <c r="F191" s="36" t="s">
        <v>663</v>
      </c>
      <c r="G191" s="36" t="s">
        <v>86</v>
      </c>
      <c r="H191" s="35" t="s">
        <v>664</v>
      </c>
      <c r="I191" s="35" t="s">
        <v>67</v>
      </c>
      <c r="J191" s="35" t="s">
        <v>667</v>
      </c>
      <c r="K191" s="51">
        <v>165064.21</v>
      </c>
      <c r="L191" s="51">
        <v>106395.74</v>
      </c>
      <c r="M191" s="51">
        <v>0</v>
      </c>
      <c r="N191" s="51">
        <v>265000.88</v>
      </c>
      <c r="O191" s="51">
        <v>0</v>
      </c>
      <c r="P191" s="51">
        <v>0</v>
      </c>
      <c r="Q191" s="51">
        <v>0</v>
      </c>
      <c r="R191" s="51">
        <v>11217.01</v>
      </c>
      <c r="S191" s="51">
        <v>0</v>
      </c>
      <c r="T191" s="51">
        <v>8402.11</v>
      </c>
      <c r="U191" s="51">
        <v>502856.88</v>
      </c>
      <c r="V191" s="52">
        <v>0</v>
      </c>
      <c r="W191" s="52" t="s">
        <v>69</v>
      </c>
      <c r="X191" s="52">
        <v>5919.72</v>
      </c>
      <c r="Y191" s="52">
        <v>0</v>
      </c>
      <c r="Z191" s="52">
        <v>0</v>
      </c>
      <c r="AA191" s="52">
        <v>111681</v>
      </c>
      <c r="AB191" s="52">
        <v>48486.939999999995</v>
      </c>
      <c r="AC191" s="37">
        <f t="shared" si="32"/>
        <v>1225024.49</v>
      </c>
      <c r="AD191" s="29">
        <v>3062.1000000000004</v>
      </c>
      <c r="AE191" s="29">
        <v>7222.1</v>
      </c>
      <c r="AF191" s="29">
        <v>0</v>
      </c>
      <c r="AG191" s="53">
        <f t="shared" si="33"/>
        <v>1235308.6900000002</v>
      </c>
    </row>
    <row r="192" spans="1:33" s="47" customFormat="1" ht="27.75" customHeight="1" outlineLevel="1" collapsed="1" x14ac:dyDescent="0.2">
      <c r="A192" s="40" t="s">
        <v>668</v>
      </c>
      <c r="B192" s="41"/>
      <c r="C192" s="42"/>
      <c r="D192" s="42"/>
      <c r="E192" s="42"/>
      <c r="F192" s="43"/>
      <c r="G192" s="43"/>
      <c r="H192" s="42"/>
      <c r="I192" s="42"/>
      <c r="J192" s="42"/>
      <c r="K192" s="44">
        <f t="shared" ref="K192:AB192" si="34">SUBTOTAL(9,K166:K191)</f>
        <v>12953781.069999998</v>
      </c>
      <c r="L192" s="44">
        <f t="shared" si="34"/>
        <v>5122604.74</v>
      </c>
      <c r="M192" s="44">
        <f t="shared" si="34"/>
        <v>10688.630000000001</v>
      </c>
      <c r="N192" s="44">
        <f t="shared" si="34"/>
        <v>14769618.380000003</v>
      </c>
      <c r="O192" s="44">
        <f t="shared" si="34"/>
        <v>2182382.6600000006</v>
      </c>
      <c r="P192" s="44">
        <f t="shared" si="34"/>
        <v>24940.080000000002</v>
      </c>
      <c r="Q192" s="44">
        <f t="shared" si="34"/>
        <v>357936.09</v>
      </c>
      <c r="R192" s="44">
        <f t="shared" si="34"/>
        <v>1279111.3999999999</v>
      </c>
      <c r="S192" s="44">
        <f t="shared" si="34"/>
        <v>1033237.8700000001</v>
      </c>
      <c r="T192" s="44">
        <f t="shared" si="34"/>
        <v>3812571.77</v>
      </c>
      <c r="U192" s="44">
        <f t="shared" si="34"/>
        <v>16247433.609999999</v>
      </c>
      <c r="V192" s="44">
        <f t="shared" si="34"/>
        <v>398969.36</v>
      </c>
      <c r="W192" s="44">
        <f t="shared" si="34"/>
        <v>24940.080000000002</v>
      </c>
      <c r="X192" s="44">
        <f t="shared" si="34"/>
        <v>824354.66</v>
      </c>
      <c r="Y192" s="44">
        <f t="shared" si="34"/>
        <v>10688.630000000001</v>
      </c>
      <c r="Z192" s="44">
        <f t="shared" si="34"/>
        <v>1321.94</v>
      </c>
      <c r="AA192" s="44">
        <f t="shared" si="34"/>
        <v>1129934.1500000001</v>
      </c>
      <c r="AB192" s="44">
        <f t="shared" si="34"/>
        <v>175836.11999999997</v>
      </c>
      <c r="AC192" s="44">
        <f>SUBTOTAL(9,AC166:AC191)</f>
        <v>60360351.240000002</v>
      </c>
      <c r="AD192" s="49">
        <f>SUBTOTAL(9,AD166:AD191)</f>
        <v>152209.21</v>
      </c>
      <c r="AE192" s="49">
        <f>SUBTOTAL(9,AE166:AE191)</f>
        <v>465509.37</v>
      </c>
      <c r="AF192" s="49">
        <f>SUBTOTAL(9,AF166:AF191)</f>
        <v>14677.070000000003</v>
      </c>
      <c r="AG192" s="50">
        <f>SUBTOTAL(9,AG166:AG191)</f>
        <v>60992746.889999993</v>
      </c>
    </row>
    <row r="193" spans="1:33" s="47" customFormat="1" ht="27.75" hidden="1" customHeight="1" outlineLevel="2" x14ac:dyDescent="0.2">
      <c r="A193" s="33" t="s">
        <v>669</v>
      </c>
      <c r="B193" s="34" t="s">
        <v>670</v>
      </c>
      <c r="C193" s="35" t="s">
        <v>671</v>
      </c>
      <c r="D193" s="35" t="s">
        <v>62</v>
      </c>
      <c r="E193" s="35" t="s">
        <v>672</v>
      </c>
      <c r="F193" s="36" t="s">
        <v>673</v>
      </c>
      <c r="G193" s="36" t="s">
        <v>65</v>
      </c>
      <c r="H193" s="35" t="s">
        <v>674</v>
      </c>
      <c r="I193" s="35" t="s">
        <v>67</v>
      </c>
      <c r="J193" s="35" t="s">
        <v>675</v>
      </c>
      <c r="K193" s="51">
        <v>53882.210000000014</v>
      </c>
      <c r="L193" s="51">
        <v>14939.7</v>
      </c>
      <c r="M193" s="51">
        <v>211.06</v>
      </c>
      <c r="N193" s="51">
        <v>128476.51000000001</v>
      </c>
      <c r="O193" s="51">
        <v>7506.56</v>
      </c>
      <c r="P193" s="51">
        <v>492.52</v>
      </c>
      <c r="Q193" s="51">
        <v>1551.9</v>
      </c>
      <c r="R193" s="51">
        <v>10511.24</v>
      </c>
      <c r="S193" s="51">
        <v>4430.24</v>
      </c>
      <c r="T193" s="51">
        <v>26172.820000000007</v>
      </c>
      <c r="U193" s="51">
        <v>112919.19000000002</v>
      </c>
      <c r="V193" s="52">
        <v>2344.29</v>
      </c>
      <c r="W193" s="52">
        <v>492.52</v>
      </c>
      <c r="X193" s="52">
        <v>8684.39</v>
      </c>
      <c r="Y193" s="52">
        <v>211.06</v>
      </c>
      <c r="Z193" s="52">
        <v>0</v>
      </c>
      <c r="AA193" s="52">
        <v>8136.85</v>
      </c>
      <c r="AB193" s="52">
        <v>296.80000000000007</v>
      </c>
      <c r="AC193" s="37">
        <f>SUM(K193:AB193)</f>
        <v>381259.86</v>
      </c>
      <c r="AD193" s="29">
        <v>956.53000000000009</v>
      </c>
      <c r="AE193" s="29">
        <v>0</v>
      </c>
      <c r="AF193" s="29">
        <v>406.01</v>
      </c>
      <c r="AG193" s="53">
        <f>SUM(AC193:AF193)</f>
        <v>382622.4</v>
      </c>
    </row>
    <row r="194" spans="1:33" s="47" customFormat="1" ht="27.75" hidden="1" customHeight="1" outlineLevel="2" x14ac:dyDescent="0.2">
      <c r="A194" s="33" t="s">
        <v>669</v>
      </c>
      <c r="B194" s="34" t="s">
        <v>670</v>
      </c>
      <c r="C194" s="35" t="s">
        <v>671</v>
      </c>
      <c r="D194" s="35" t="s">
        <v>70</v>
      </c>
      <c r="E194" s="35" t="s">
        <v>676</v>
      </c>
      <c r="F194" s="36" t="s">
        <v>673</v>
      </c>
      <c r="G194" s="36" t="s">
        <v>72</v>
      </c>
      <c r="H194" s="35" t="s">
        <v>674</v>
      </c>
      <c r="I194" s="35" t="s">
        <v>67</v>
      </c>
      <c r="J194" s="35" t="s">
        <v>677</v>
      </c>
      <c r="K194" s="51">
        <v>15386954.68</v>
      </c>
      <c r="L194" s="51">
        <v>4267729.3299999973</v>
      </c>
      <c r="M194" s="51">
        <v>60310.73</v>
      </c>
      <c r="N194" s="51">
        <v>36707434.719999999</v>
      </c>
      <c r="O194" s="51">
        <v>2144677.66</v>
      </c>
      <c r="P194" s="51">
        <v>140725.03</v>
      </c>
      <c r="Q194" s="51">
        <v>443397.67</v>
      </c>
      <c r="R194" s="51">
        <v>1787985.3800000001</v>
      </c>
      <c r="S194" s="51">
        <v>1247801.2799999996</v>
      </c>
      <c r="T194" s="51">
        <v>7474021.2199999997</v>
      </c>
      <c r="U194" s="51">
        <v>31385918.369999997</v>
      </c>
      <c r="V194" s="52">
        <v>731807.74</v>
      </c>
      <c r="W194" s="52">
        <v>140725.03</v>
      </c>
      <c r="X194" s="52">
        <v>1298546.4400000002</v>
      </c>
      <c r="Y194" s="52">
        <v>60310.740000000005</v>
      </c>
      <c r="Z194" s="52">
        <v>0</v>
      </c>
      <c r="AA194" s="52">
        <v>2324631.34</v>
      </c>
      <c r="AB194" s="52">
        <v>84838.639999999941</v>
      </c>
      <c r="AC194" s="37">
        <f>SUM(K194:AB194)</f>
        <v>105687815.99999999</v>
      </c>
      <c r="AD194" s="29">
        <v>267213.37999999995</v>
      </c>
      <c r="AE194" s="29">
        <v>876677.08</v>
      </c>
      <c r="AF194" s="29">
        <v>53666.77</v>
      </c>
      <c r="AG194" s="53">
        <f>SUM(AC194:AF194)</f>
        <v>106885373.22999997</v>
      </c>
    </row>
    <row r="195" spans="1:33" s="47" customFormat="1" ht="27.75" customHeight="1" outlineLevel="1" collapsed="1" x14ac:dyDescent="0.2">
      <c r="A195" s="40" t="s">
        <v>678</v>
      </c>
      <c r="B195" s="41"/>
      <c r="C195" s="42"/>
      <c r="D195" s="42"/>
      <c r="E195" s="42"/>
      <c r="F195" s="43"/>
      <c r="G195" s="43"/>
      <c r="H195" s="42"/>
      <c r="I195" s="42"/>
      <c r="J195" s="42"/>
      <c r="K195" s="44">
        <f t="shared" ref="K195:AB195" si="35">SUBTOTAL(9,K193:K194)</f>
        <v>15440836.890000001</v>
      </c>
      <c r="L195" s="44">
        <f t="shared" si="35"/>
        <v>4282669.0299999975</v>
      </c>
      <c r="M195" s="44">
        <f t="shared" si="35"/>
        <v>60521.79</v>
      </c>
      <c r="N195" s="44">
        <f t="shared" si="35"/>
        <v>36835911.229999997</v>
      </c>
      <c r="O195" s="44">
        <f t="shared" si="35"/>
        <v>2152184.2200000002</v>
      </c>
      <c r="P195" s="44">
        <f t="shared" si="35"/>
        <v>141217.54999999999</v>
      </c>
      <c r="Q195" s="44">
        <f t="shared" si="35"/>
        <v>444949.57</v>
      </c>
      <c r="R195" s="44">
        <f t="shared" si="35"/>
        <v>1798496.62</v>
      </c>
      <c r="S195" s="44">
        <f t="shared" si="35"/>
        <v>1252231.5199999996</v>
      </c>
      <c r="T195" s="44">
        <f t="shared" si="35"/>
        <v>7500194.04</v>
      </c>
      <c r="U195" s="44">
        <f t="shared" si="35"/>
        <v>31498837.559999999</v>
      </c>
      <c r="V195" s="44">
        <f t="shared" si="35"/>
        <v>734152.03</v>
      </c>
      <c r="W195" s="44">
        <f t="shared" si="35"/>
        <v>141217.54999999999</v>
      </c>
      <c r="X195" s="44">
        <f t="shared" si="35"/>
        <v>1307230.83</v>
      </c>
      <c r="Y195" s="44">
        <f t="shared" si="35"/>
        <v>60521.8</v>
      </c>
      <c r="Z195" s="44">
        <f t="shared" si="35"/>
        <v>0</v>
      </c>
      <c r="AA195" s="44">
        <f t="shared" si="35"/>
        <v>2332768.19</v>
      </c>
      <c r="AB195" s="44">
        <f t="shared" si="35"/>
        <v>85135.439999999944</v>
      </c>
      <c r="AC195" s="44">
        <f>SUBTOTAL(9,AC193:AC194)</f>
        <v>106069075.85999998</v>
      </c>
      <c r="AD195" s="49">
        <f>SUBTOTAL(9,AD193:AD194)</f>
        <v>268169.90999999997</v>
      </c>
      <c r="AE195" s="49">
        <f>SUBTOTAL(9,AE193:AE194)</f>
        <v>876677.08</v>
      </c>
      <c r="AF195" s="49">
        <f>SUBTOTAL(9,AF193:AF194)</f>
        <v>54072.78</v>
      </c>
      <c r="AG195" s="50">
        <f>SUBTOTAL(9,AG193:AG194)</f>
        <v>107267995.62999998</v>
      </c>
    </row>
    <row r="196" spans="1:33" s="47" customFormat="1" ht="27.75" hidden="1" customHeight="1" outlineLevel="2" x14ac:dyDescent="0.2">
      <c r="A196" s="33" t="s">
        <v>679</v>
      </c>
      <c r="B196" s="34" t="s">
        <v>680</v>
      </c>
      <c r="C196" s="35" t="s">
        <v>681</v>
      </c>
      <c r="D196" s="35" t="s">
        <v>62</v>
      </c>
      <c r="E196" s="35" t="s">
        <v>682</v>
      </c>
      <c r="F196" s="36" t="s">
        <v>683</v>
      </c>
      <c r="G196" s="36" t="s">
        <v>684</v>
      </c>
      <c r="H196" s="35" t="s">
        <v>685</v>
      </c>
      <c r="I196" s="35" t="s">
        <v>67</v>
      </c>
      <c r="J196" s="35" t="s">
        <v>686</v>
      </c>
      <c r="K196" s="51">
        <v>16189.569999999998</v>
      </c>
      <c r="L196" s="51">
        <v>1481.6499999999999</v>
      </c>
      <c r="M196" s="51">
        <v>11.24</v>
      </c>
      <c r="N196" s="51">
        <v>19740.64</v>
      </c>
      <c r="O196" s="51">
        <v>534.85</v>
      </c>
      <c r="P196" s="51">
        <v>26.24</v>
      </c>
      <c r="Q196" s="51">
        <v>786.45</v>
      </c>
      <c r="R196" s="51">
        <v>1979.8500000000001</v>
      </c>
      <c r="S196" s="51">
        <v>8707.0399999999991</v>
      </c>
      <c r="T196" s="51">
        <v>4447.5899999999992</v>
      </c>
      <c r="U196" s="51">
        <v>17371.420000000006</v>
      </c>
      <c r="V196" s="52">
        <v>419.98</v>
      </c>
      <c r="W196" s="52">
        <v>26.24</v>
      </c>
      <c r="X196" s="52">
        <v>1299.68</v>
      </c>
      <c r="Y196" s="52">
        <v>11.24</v>
      </c>
      <c r="Z196" s="52">
        <v>0</v>
      </c>
      <c r="AA196" s="52">
        <v>17173.32</v>
      </c>
      <c r="AB196" s="52">
        <v>-414.79999999999995</v>
      </c>
      <c r="AC196" s="37">
        <f t="shared" ref="AC196:AC201" si="36">SUM(K196:AB196)</f>
        <v>89792.2</v>
      </c>
      <c r="AD196" s="29">
        <v>131.03</v>
      </c>
      <c r="AE196" s="29">
        <v>0</v>
      </c>
      <c r="AF196" s="29">
        <v>143.76</v>
      </c>
      <c r="AG196" s="53">
        <f t="shared" ref="AG196:AG201" si="37">SUM(AC196:AF196)</f>
        <v>90066.989999999991</v>
      </c>
    </row>
    <row r="197" spans="1:33" s="47" customFormat="1" ht="27.75" hidden="1" customHeight="1" outlineLevel="2" x14ac:dyDescent="0.2">
      <c r="A197" s="33" t="s">
        <v>679</v>
      </c>
      <c r="B197" s="34" t="s">
        <v>680</v>
      </c>
      <c r="C197" s="35" t="s">
        <v>681</v>
      </c>
      <c r="D197" s="35" t="s">
        <v>70</v>
      </c>
      <c r="E197" s="35" t="s">
        <v>687</v>
      </c>
      <c r="F197" s="36" t="s">
        <v>683</v>
      </c>
      <c r="G197" s="36" t="s">
        <v>688</v>
      </c>
      <c r="H197" s="35" t="s">
        <v>685</v>
      </c>
      <c r="I197" s="35" t="s">
        <v>67</v>
      </c>
      <c r="J197" s="35" t="s">
        <v>689</v>
      </c>
      <c r="K197" s="51">
        <v>967.46</v>
      </c>
      <c r="L197" s="51">
        <v>1752.45</v>
      </c>
      <c r="M197" s="51">
        <v>69.209999999999994</v>
      </c>
      <c r="N197" s="51">
        <v>60718.54</v>
      </c>
      <c r="O197" s="51">
        <v>2015.24</v>
      </c>
      <c r="P197" s="51">
        <v>161.5</v>
      </c>
      <c r="Q197" s="51">
        <v>69.62</v>
      </c>
      <c r="R197" s="51">
        <v>1571.6000000000001</v>
      </c>
      <c r="S197" s="51">
        <v>15286.02</v>
      </c>
      <c r="T197" s="51">
        <v>6623.77</v>
      </c>
      <c r="U197" s="51">
        <v>57529.47</v>
      </c>
      <c r="V197" s="52">
        <v>2376.66</v>
      </c>
      <c r="W197" s="52">
        <v>161.5</v>
      </c>
      <c r="X197" s="52">
        <v>87.53</v>
      </c>
      <c r="Y197" s="52">
        <v>69.209999999999994</v>
      </c>
      <c r="Z197" s="52">
        <v>0</v>
      </c>
      <c r="AA197" s="52">
        <v>20278.41</v>
      </c>
      <c r="AB197" s="52">
        <v>-2552.41</v>
      </c>
      <c r="AC197" s="37">
        <f t="shared" si="36"/>
        <v>167185.78</v>
      </c>
      <c r="AD197" s="29">
        <v>315.64000000000004</v>
      </c>
      <c r="AE197" s="29">
        <v>1407.74</v>
      </c>
      <c r="AF197" s="29">
        <v>0</v>
      </c>
      <c r="AG197" s="53">
        <f t="shared" si="37"/>
        <v>168909.16</v>
      </c>
    </row>
    <row r="198" spans="1:33" s="47" customFormat="1" ht="27.75" hidden="1" customHeight="1" outlineLevel="2" x14ac:dyDescent="0.2">
      <c r="A198" s="33" t="s">
        <v>679</v>
      </c>
      <c r="B198" s="34" t="s">
        <v>680</v>
      </c>
      <c r="C198" s="35" t="s">
        <v>690</v>
      </c>
      <c r="D198" s="35" t="s">
        <v>62</v>
      </c>
      <c r="E198" s="35" t="s">
        <v>691</v>
      </c>
      <c r="F198" s="36" t="s">
        <v>692</v>
      </c>
      <c r="G198" s="36" t="s">
        <v>77</v>
      </c>
      <c r="H198" s="35" t="s">
        <v>693</v>
      </c>
      <c r="I198" s="35" t="s">
        <v>67</v>
      </c>
      <c r="J198" s="35" t="s">
        <v>694</v>
      </c>
      <c r="K198" s="51">
        <v>139556.15999999995</v>
      </c>
      <c r="L198" s="51">
        <v>59755.12</v>
      </c>
      <c r="M198" s="51">
        <v>150.40999999999997</v>
      </c>
      <c r="N198" s="51">
        <v>318265.68</v>
      </c>
      <c r="O198" s="51">
        <v>34939.81</v>
      </c>
      <c r="P198" s="51">
        <v>350.97999999999996</v>
      </c>
      <c r="Q198" s="51">
        <v>1266.51</v>
      </c>
      <c r="R198" s="51">
        <v>39765.64</v>
      </c>
      <c r="S198" s="51">
        <v>19677.41</v>
      </c>
      <c r="T198" s="51">
        <v>31118.090000000004</v>
      </c>
      <c r="U198" s="51">
        <v>334260.60000000003</v>
      </c>
      <c r="V198" s="52">
        <v>12357.11</v>
      </c>
      <c r="W198" s="52">
        <v>350.97999999999996</v>
      </c>
      <c r="X198" s="52">
        <v>33822.370000000003</v>
      </c>
      <c r="Y198" s="52">
        <v>150.40999999999997</v>
      </c>
      <c r="Z198" s="52">
        <v>0</v>
      </c>
      <c r="AA198" s="52">
        <v>45820.829999999994</v>
      </c>
      <c r="AB198" s="52">
        <v>2160.7600000000002</v>
      </c>
      <c r="AC198" s="37">
        <f t="shared" si="36"/>
        <v>1073768.8699999999</v>
      </c>
      <c r="AD198" s="29">
        <v>2691.1800000000003</v>
      </c>
      <c r="AE198" s="29">
        <v>0</v>
      </c>
      <c r="AF198" s="29">
        <v>0</v>
      </c>
      <c r="AG198" s="53">
        <f t="shared" si="37"/>
        <v>1076460.0499999998</v>
      </c>
    </row>
    <row r="199" spans="1:33" s="47" customFormat="1" ht="27.75" hidden="1" customHeight="1" outlineLevel="2" x14ac:dyDescent="0.2">
      <c r="A199" s="33" t="s">
        <v>679</v>
      </c>
      <c r="B199" s="34" t="s">
        <v>680</v>
      </c>
      <c r="C199" s="35" t="s">
        <v>690</v>
      </c>
      <c r="D199" s="35" t="s">
        <v>80</v>
      </c>
      <c r="E199" s="35" t="s">
        <v>695</v>
      </c>
      <c r="F199" s="36" t="s">
        <v>692</v>
      </c>
      <c r="G199" s="36" t="s">
        <v>696</v>
      </c>
      <c r="H199" s="35" t="s">
        <v>693</v>
      </c>
      <c r="I199" s="35" t="s">
        <v>67</v>
      </c>
      <c r="J199" s="35" t="s">
        <v>697</v>
      </c>
      <c r="K199" s="51">
        <v>1118.9099999999999</v>
      </c>
      <c r="L199" s="51">
        <v>0</v>
      </c>
      <c r="M199" s="51">
        <v>0</v>
      </c>
      <c r="N199" s="51">
        <v>5868.43</v>
      </c>
      <c r="O199" s="51">
        <v>0</v>
      </c>
      <c r="P199" s="51">
        <v>0</v>
      </c>
      <c r="Q199" s="51">
        <v>0</v>
      </c>
      <c r="R199" s="51">
        <v>2.1</v>
      </c>
      <c r="S199" s="51">
        <v>0</v>
      </c>
      <c r="T199" s="51">
        <v>0</v>
      </c>
      <c r="U199" s="51">
        <v>5868.42</v>
      </c>
      <c r="V199" s="52">
        <v>0</v>
      </c>
      <c r="W199" s="52" t="s">
        <v>69</v>
      </c>
      <c r="X199" s="52">
        <v>2.25</v>
      </c>
      <c r="Y199" s="52">
        <v>0</v>
      </c>
      <c r="Z199" s="52">
        <v>0</v>
      </c>
      <c r="AA199" s="52">
        <v>0</v>
      </c>
      <c r="AB199" s="52">
        <v>0.01</v>
      </c>
      <c r="AC199" s="37">
        <f t="shared" si="36"/>
        <v>12860.12</v>
      </c>
      <c r="AD199" s="29">
        <v>32.230000000000004</v>
      </c>
      <c r="AE199" s="29">
        <v>0</v>
      </c>
      <c r="AF199" s="29">
        <v>0</v>
      </c>
      <c r="AG199" s="53">
        <f t="shared" si="37"/>
        <v>12892.35</v>
      </c>
    </row>
    <row r="200" spans="1:33" s="47" customFormat="1" ht="27.75" hidden="1" customHeight="1" outlineLevel="2" x14ac:dyDescent="0.2">
      <c r="A200" s="33" t="s">
        <v>679</v>
      </c>
      <c r="B200" s="34" t="s">
        <v>680</v>
      </c>
      <c r="C200" s="35" t="s">
        <v>690</v>
      </c>
      <c r="D200" s="35" t="s">
        <v>70</v>
      </c>
      <c r="E200" s="35" t="s">
        <v>698</v>
      </c>
      <c r="F200" s="36" t="s">
        <v>692</v>
      </c>
      <c r="G200" s="36" t="s">
        <v>86</v>
      </c>
      <c r="H200" s="35" t="s">
        <v>693</v>
      </c>
      <c r="I200" s="35" t="s">
        <v>67</v>
      </c>
      <c r="J200" s="35" t="s">
        <v>699</v>
      </c>
      <c r="K200" s="51">
        <v>858408.58</v>
      </c>
      <c r="L200" s="51">
        <v>367318.30000000005</v>
      </c>
      <c r="M200" s="51">
        <v>924.38</v>
      </c>
      <c r="N200" s="51">
        <v>1958034.33</v>
      </c>
      <c r="O200" s="51">
        <v>215050.11</v>
      </c>
      <c r="P200" s="51">
        <v>2156.89</v>
      </c>
      <c r="Q200" s="51">
        <v>7793.92</v>
      </c>
      <c r="R200" s="51">
        <v>279715.34000000003</v>
      </c>
      <c r="S200" s="51">
        <v>121083.65000000001</v>
      </c>
      <c r="T200" s="51">
        <v>191495.94000000003</v>
      </c>
      <c r="U200" s="51">
        <v>2017269.8700000003</v>
      </c>
      <c r="V200" s="52">
        <v>76043.739999999991</v>
      </c>
      <c r="W200" s="52">
        <v>2156.89</v>
      </c>
      <c r="X200" s="52">
        <v>254706.33000000002</v>
      </c>
      <c r="Y200" s="52">
        <v>924.38</v>
      </c>
      <c r="Z200" s="52">
        <v>0</v>
      </c>
      <c r="AA200" s="52">
        <v>281544.84999999998</v>
      </c>
      <c r="AB200" s="52">
        <v>13296.78</v>
      </c>
      <c r="AC200" s="37">
        <f t="shared" si="36"/>
        <v>6647924.2799999993</v>
      </c>
      <c r="AD200" s="29">
        <v>16759.879999999997</v>
      </c>
      <c r="AE200" s="29">
        <v>39277.85</v>
      </c>
      <c r="AF200" s="29">
        <v>0</v>
      </c>
      <c r="AG200" s="53">
        <f t="shared" si="37"/>
        <v>6703962.0099999988</v>
      </c>
    </row>
    <row r="201" spans="1:33" s="47" customFormat="1" ht="27.75" hidden="1" customHeight="1" outlineLevel="2" x14ac:dyDescent="0.2">
      <c r="A201" s="33" t="s">
        <v>679</v>
      </c>
      <c r="B201" s="34" t="s">
        <v>680</v>
      </c>
      <c r="C201" s="35" t="s">
        <v>690</v>
      </c>
      <c r="D201" s="35" t="s">
        <v>88</v>
      </c>
      <c r="E201" s="35" t="s">
        <v>700</v>
      </c>
      <c r="F201" s="36" t="s">
        <v>692</v>
      </c>
      <c r="G201" s="36" t="s">
        <v>701</v>
      </c>
      <c r="H201" s="35" t="s">
        <v>693</v>
      </c>
      <c r="I201" s="35" t="s">
        <v>67</v>
      </c>
      <c r="J201" s="35" t="s">
        <v>702</v>
      </c>
      <c r="K201" s="51">
        <v>6885.58</v>
      </c>
      <c r="L201" s="51">
        <v>0</v>
      </c>
      <c r="M201" s="51">
        <v>0</v>
      </c>
      <c r="N201" s="51">
        <v>36113.4</v>
      </c>
      <c r="O201" s="51">
        <v>0</v>
      </c>
      <c r="P201" s="51">
        <v>0</v>
      </c>
      <c r="Q201" s="51">
        <v>0</v>
      </c>
      <c r="R201" s="51">
        <v>982.53</v>
      </c>
      <c r="S201" s="51">
        <v>0</v>
      </c>
      <c r="T201" s="51">
        <v>0</v>
      </c>
      <c r="U201" s="51">
        <v>35623.879999999997</v>
      </c>
      <c r="V201" s="52">
        <v>0</v>
      </c>
      <c r="W201" s="52" t="s">
        <v>69</v>
      </c>
      <c r="X201" s="52">
        <v>1170.17</v>
      </c>
      <c r="Y201" s="52">
        <v>0</v>
      </c>
      <c r="Z201" s="52">
        <v>0</v>
      </c>
      <c r="AA201" s="52">
        <v>0</v>
      </c>
      <c r="AB201" s="52">
        <v>-0.01</v>
      </c>
      <c r="AC201" s="37">
        <f t="shared" si="36"/>
        <v>80775.55</v>
      </c>
      <c r="AD201" s="29">
        <v>203.68</v>
      </c>
      <c r="AE201" s="29">
        <v>489.5</v>
      </c>
      <c r="AF201" s="29">
        <v>0</v>
      </c>
      <c r="AG201" s="53">
        <f t="shared" si="37"/>
        <v>81468.73</v>
      </c>
    </row>
    <row r="202" spans="1:33" s="47" customFormat="1" ht="27.75" customHeight="1" outlineLevel="1" collapsed="1" x14ac:dyDescent="0.2">
      <c r="A202" s="40" t="s">
        <v>703</v>
      </c>
      <c r="B202" s="41"/>
      <c r="C202" s="42"/>
      <c r="D202" s="42"/>
      <c r="E202" s="42"/>
      <c r="F202" s="43"/>
      <c r="G202" s="43"/>
      <c r="H202" s="42"/>
      <c r="I202" s="42"/>
      <c r="J202" s="42"/>
      <c r="K202" s="44">
        <f t="shared" ref="K202:AB202" si="38">SUBTOTAL(9,K196:K201)</f>
        <v>1023126.2599999999</v>
      </c>
      <c r="L202" s="44">
        <f t="shared" si="38"/>
        <v>430307.52</v>
      </c>
      <c r="M202" s="44">
        <f t="shared" si="38"/>
        <v>1155.24</v>
      </c>
      <c r="N202" s="44">
        <f t="shared" si="38"/>
        <v>2398741.02</v>
      </c>
      <c r="O202" s="44">
        <f t="shared" si="38"/>
        <v>252540.00999999998</v>
      </c>
      <c r="P202" s="44">
        <f t="shared" si="38"/>
        <v>2695.6099999999997</v>
      </c>
      <c r="Q202" s="44">
        <f t="shared" si="38"/>
        <v>9916.5</v>
      </c>
      <c r="R202" s="44">
        <f t="shared" si="38"/>
        <v>324017.06000000006</v>
      </c>
      <c r="S202" s="44">
        <f t="shared" si="38"/>
        <v>164754.12</v>
      </c>
      <c r="T202" s="44">
        <f t="shared" si="38"/>
        <v>233685.39000000004</v>
      </c>
      <c r="U202" s="44">
        <f t="shared" si="38"/>
        <v>2467923.66</v>
      </c>
      <c r="V202" s="44">
        <f t="shared" si="38"/>
        <v>91197.489999999991</v>
      </c>
      <c r="W202" s="44">
        <f t="shared" si="38"/>
        <v>2695.6099999999997</v>
      </c>
      <c r="X202" s="44">
        <f t="shared" si="38"/>
        <v>291088.33</v>
      </c>
      <c r="Y202" s="44">
        <f t="shared" si="38"/>
        <v>1155.24</v>
      </c>
      <c r="Z202" s="44">
        <f t="shared" si="38"/>
        <v>0</v>
      </c>
      <c r="AA202" s="44">
        <f t="shared" si="38"/>
        <v>364817.41</v>
      </c>
      <c r="AB202" s="44">
        <f t="shared" si="38"/>
        <v>12490.33</v>
      </c>
      <c r="AC202" s="44">
        <f>SUBTOTAL(9,AC196:AC201)</f>
        <v>8072306.7999999989</v>
      </c>
      <c r="AD202" s="49">
        <f>SUBTOTAL(9,AD196:AD201)</f>
        <v>20133.64</v>
      </c>
      <c r="AE202" s="49">
        <f>SUBTOTAL(9,AE196:AE201)</f>
        <v>41175.089999999997</v>
      </c>
      <c r="AF202" s="49">
        <f>SUBTOTAL(9,AF196:AF201)</f>
        <v>143.76</v>
      </c>
      <c r="AG202" s="50">
        <f>SUBTOTAL(9,AG196:AG201)</f>
        <v>8133759.2899999991</v>
      </c>
    </row>
    <row r="203" spans="1:33" s="47" customFormat="1" ht="27.75" hidden="1" customHeight="1" outlineLevel="2" x14ac:dyDescent="0.2">
      <c r="A203" s="33" t="s">
        <v>704</v>
      </c>
      <c r="B203" s="34" t="s">
        <v>705</v>
      </c>
      <c r="C203" s="35" t="s">
        <v>706</v>
      </c>
      <c r="D203" s="35" t="s">
        <v>62</v>
      </c>
      <c r="E203" s="35" t="s">
        <v>707</v>
      </c>
      <c r="F203" s="36" t="s">
        <v>708</v>
      </c>
      <c r="G203" s="36" t="s">
        <v>65</v>
      </c>
      <c r="H203" s="35" t="s">
        <v>709</v>
      </c>
      <c r="I203" s="35" t="s">
        <v>67</v>
      </c>
      <c r="J203" s="35" t="s">
        <v>710</v>
      </c>
      <c r="K203" s="51">
        <v>389240.3</v>
      </c>
      <c r="L203" s="51">
        <v>51304.409999999996</v>
      </c>
      <c r="M203" s="51">
        <v>1075.26</v>
      </c>
      <c r="N203" s="51">
        <v>454089.57</v>
      </c>
      <c r="O203" s="51">
        <v>36825.360000000001</v>
      </c>
      <c r="P203" s="51">
        <v>2508.8900000000003</v>
      </c>
      <c r="Q203" s="51">
        <v>11609.49</v>
      </c>
      <c r="R203" s="51">
        <v>6423.5899999999992</v>
      </c>
      <c r="S203" s="51">
        <v>15402.56</v>
      </c>
      <c r="T203" s="51">
        <v>54211.09</v>
      </c>
      <c r="U203" s="51">
        <v>564362.61</v>
      </c>
      <c r="V203" s="52">
        <v>6179.12</v>
      </c>
      <c r="W203" s="52">
        <v>2508.8900000000003</v>
      </c>
      <c r="X203" s="52">
        <v>-144.28</v>
      </c>
      <c r="Y203" s="52">
        <v>1075.26</v>
      </c>
      <c r="Z203" s="52">
        <v>8160.1100000000006</v>
      </c>
      <c r="AA203" s="52">
        <v>23148.480000000003</v>
      </c>
      <c r="AB203" s="52">
        <v>5562.49</v>
      </c>
      <c r="AC203" s="37">
        <f t="shared" ref="AC203:AC212" si="39">SUM(K203:AB203)</f>
        <v>1633543.2</v>
      </c>
      <c r="AD203" s="29">
        <v>4087.95</v>
      </c>
      <c r="AE203" s="29">
        <v>0</v>
      </c>
      <c r="AF203" s="29">
        <v>669.85</v>
      </c>
      <c r="AG203" s="53">
        <f t="shared" ref="AG203:AG212" si="40">SUM(AC203:AF203)</f>
        <v>1638301</v>
      </c>
    </row>
    <row r="204" spans="1:33" s="47" customFormat="1" ht="27.75" hidden="1" customHeight="1" outlineLevel="2" x14ac:dyDescent="0.2">
      <c r="A204" s="33" t="s">
        <v>704</v>
      </c>
      <c r="B204" s="34" t="s">
        <v>705</v>
      </c>
      <c r="C204" s="35" t="s">
        <v>706</v>
      </c>
      <c r="D204" s="35" t="s">
        <v>70</v>
      </c>
      <c r="E204" s="35" t="s">
        <v>711</v>
      </c>
      <c r="F204" s="36" t="s">
        <v>708</v>
      </c>
      <c r="G204" s="36" t="s">
        <v>72</v>
      </c>
      <c r="H204" s="35" t="s">
        <v>709</v>
      </c>
      <c r="I204" s="35" t="s">
        <v>67</v>
      </c>
      <c r="J204" s="35" t="s">
        <v>712</v>
      </c>
      <c r="K204" s="51">
        <v>3232301.8199999989</v>
      </c>
      <c r="L204" s="51">
        <v>339746.19000000006</v>
      </c>
      <c r="M204" s="51">
        <v>6942.7500000000009</v>
      </c>
      <c r="N204" s="51">
        <v>4203650.8</v>
      </c>
      <c r="O204" s="51">
        <v>550934.86</v>
      </c>
      <c r="P204" s="51">
        <v>16199.730000000001</v>
      </c>
      <c r="Q204" s="51">
        <v>71961.23000000001</v>
      </c>
      <c r="R204" s="51">
        <v>100736.26000000001</v>
      </c>
      <c r="S204" s="51">
        <v>111285.56000000001</v>
      </c>
      <c r="T204" s="51">
        <v>416332.02000000008</v>
      </c>
      <c r="U204" s="51">
        <v>4885802.42</v>
      </c>
      <c r="V204" s="52">
        <v>57867.810000000005</v>
      </c>
      <c r="W204" s="52">
        <v>16199.730000000001</v>
      </c>
      <c r="X204" s="52">
        <v>78643.98</v>
      </c>
      <c r="Y204" s="52">
        <v>6942.7500000000009</v>
      </c>
      <c r="Z204" s="52">
        <v>50216.07</v>
      </c>
      <c r="AA204" s="52">
        <v>-36539.10000000002</v>
      </c>
      <c r="AB204" s="52">
        <v>32452.420000000002</v>
      </c>
      <c r="AC204" s="37">
        <f t="shared" si="39"/>
        <v>14141677.300000001</v>
      </c>
      <c r="AD204" s="29">
        <v>35260.079999999987</v>
      </c>
      <c r="AE204" s="29">
        <v>97389.78</v>
      </c>
      <c r="AF204" s="29">
        <v>4397.92</v>
      </c>
      <c r="AG204" s="53">
        <f t="shared" si="40"/>
        <v>14278725.08</v>
      </c>
    </row>
    <row r="205" spans="1:33" s="47" customFormat="1" ht="27.75" hidden="1" customHeight="1" outlineLevel="2" x14ac:dyDescent="0.2">
      <c r="A205" s="33" t="s">
        <v>704</v>
      </c>
      <c r="B205" s="34" t="s">
        <v>705</v>
      </c>
      <c r="C205" s="35" t="s">
        <v>713</v>
      </c>
      <c r="D205" s="35" t="s">
        <v>62</v>
      </c>
      <c r="E205" s="35" t="s">
        <v>714</v>
      </c>
      <c r="F205" s="36" t="s">
        <v>715</v>
      </c>
      <c r="G205" s="36" t="s">
        <v>65</v>
      </c>
      <c r="H205" s="35" t="s">
        <v>716</v>
      </c>
      <c r="I205" s="35" t="s">
        <v>67</v>
      </c>
      <c r="J205" s="35" t="s">
        <v>717</v>
      </c>
      <c r="K205" s="51">
        <v>263160.92</v>
      </c>
      <c r="L205" s="51">
        <v>91706.959999999992</v>
      </c>
      <c r="M205" s="51">
        <v>3.28</v>
      </c>
      <c r="N205" s="51">
        <v>248248.36000000002</v>
      </c>
      <c r="O205" s="51">
        <v>71093.579999999987</v>
      </c>
      <c r="P205" s="51">
        <v>7.66</v>
      </c>
      <c r="Q205" s="51">
        <v>2093.27</v>
      </c>
      <c r="R205" s="51">
        <v>54732.9</v>
      </c>
      <c r="S205" s="51">
        <v>26517.120000000003</v>
      </c>
      <c r="T205" s="51">
        <v>14739.060000000001</v>
      </c>
      <c r="U205" s="51">
        <v>282769.93</v>
      </c>
      <c r="V205" s="52">
        <v>282.49000000000024</v>
      </c>
      <c r="W205" s="52">
        <v>7.66</v>
      </c>
      <c r="X205" s="52">
        <v>55792.6</v>
      </c>
      <c r="Y205" s="52">
        <v>3.28</v>
      </c>
      <c r="Z205" s="52">
        <v>0.1</v>
      </c>
      <c r="AA205" s="52">
        <v>8303.869999999999</v>
      </c>
      <c r="AB205" s="52">
        <v>548.4</v>
      </c>
      <c r="AC205" s="37">
        <f t="shared" si="39"/>
        <v>1120011.4400000002</v>
      </c>
      <c r="AD205" s="29">
        <v>2813.18</v>
      </c>
      <c r="AE205" s="29">
        <v>0</v>
      </c>
      <c r="AF205" s="29">
        <v>2444.9899999999998</v>
      </c>
      <c r="AG205" s="53">
        <f t="shared" si="40"/>
        <v>1125269.6100000001</v>
      </c>
    </row>
    <row r="206" spans="1:33" s="47" customFormat="1" ht="27.75" hidden="1" customHeight="1" outlineLevel="2" x14ac:dyDescent="0.2">
      <c r="A206" s="33" t="s">
        <v>704</v>
      </c>
      <c r="B206" s="34" t="s">
        <v>705</v>
      </c>
      <c r="C206" s="35" t="s">
        <v>713</v>
      </c>
      <c r="D206" s="35" t="s">
        <v>70</v>
      </c>
      <c r="E206" s="35" t="s">
        <v>718</v>
      </c>
      <c r="F206" s="36" t="s">
        <v>715</v>
      </c>
      <c r="G206" s="36" t="s">
        <v>72</v>
      </c>
      <c r="H206" s="35" t="s">
        <v>716</v>
      </c>
      <c r="I206" s="35" t="s">
        <v>67</v>
      </c>
      <c r="J206" s="35" t="s">
        <v>719</v>
      </c>
      <c r="K206" s="51">
        <v>2966340.9800000009</v>
      </c>
      <c r="L206" s="51">
        <v>931629.53</v>
      </c>
      <c r="M206" s="51">
        <v>39.78</v>
      </c>
      <c r="N206" s="51">
        <v>2190562.9</v>
      </c>
      <c r="O206" s="51">
        <v>442730.41</v>
      </c>
      <c r="P206" s="51">
        <v>92.81</v>
      </c>
      <c r="Q206" s="51">
        <v>12881.68</v>
      </c>
      <c r="R206" s="51">
        <v>140124.96999999997</v>
      </c>
      <c r="S206" s="51">
        <v>164904.04</v>
      </c>
      <c r="T206" s="51">
        <v>91881.600000000006</v>
      </c>
      <c r="U206" s="51">
        <v>2507399.0099999998</v>
      </c>
      <c r="V206" s="52">
        <v>236404.18</v>
      </c>
      <c r="W206" s="52">
        <v>92.81</v>
      </c>
      <c r="X206" s="52">
        <v>114095.97</v>
      </c>
      <c r="Y206" s="52">
        <v>39.78</v>
      </c>
      <c r="Z206" s="52">
        <v>29.29</v>
      </c>
      <c r="AA206" s="52">
        <v>52916.899999999994</v>
      </c>
      <c r="AB206" s="52">
        <v>5567.0999999999985</v>
      </c>
      <c r="AC206" s="37">
        <f t="shared" si="39"/>
        <v>9857733.7399999984</v>
      </c>
      <c r="AD206" s="29">
        <v>24993.019999999997</v>
      </c>
      <c r="AE206" s="29">
        <v>73055.19</v>
      </c>
      <c r="AF206" s="29">
        <v>41457.660000000003</v>
      </c>
      <c r="AG206" s="53">
        <f t="shared" si="40"/>
        <v>9997239.6099999975</v>
      </c>
    </row>
    <row r="207" spans="1:33" s="47" customFormat="1" ht="27.75" hidden="1" customHeight="1" outlineLevel="2" x14ac:dyDescent="0.2">
      <c r="A207" s="33" t="s">
        <v>704</v>
      </c>
      <c r="B207" s="34" t="s">
        <v>705</v>
      </c>
      <c r="C207" s="35" t="s">
        <v>720</v>
      </c>
      <c r="D207" s="35" t="s">
        <v>62</v>
      </c>
      <c r="E207" s="35" t="s">
        <v>721</v>
      </c>
      <c r="F207" s="36" t="s">
        <v>722</v>
      </c>
      <c r="G207" s="36" t="s">
        <v>77</v>
      </c>
      <c r="H207" s="35" t="s">
        <v>723</v>
      </c>
      <c r="I207" s="35" t="s">
        <v>67</v>
      </c>
      <c r="J207" s="35" t="s">
        <v>724</v>
      </c>
      <c r="K207" s="51">
        <v>25439.000000000004</v>
      </c>
      <c r="L207" s="51">
        <v>6440.39</v>
      </c>
      <c r="M207" s="51">
        <v>0</v>
      </c>
      <c r="N207" s="51">
        <v>45532.66</v>
      </c>
      <c r="O207" s="51">
        <v>8522.39</v>
      </c>
      <c r="P207" s="51">
        <v>0</v>
      </c>
      <c r="Q207" s="51">
        <v>0</v>
      </c>
      <c r="R207" s="51">
        <v>-746.1400000000001</v>
      </c>
      <c r="S207" s="51">
        <v>872.83999999999992</v>
      </c>
      <c r="T207" s="51">
        <v>4948.4299999999994</v>
      </c>
      <c r="U207" s="51">
        <v>44679.26</v>
      </c>
      <c r="V207" s="52">
        <v>5942.68</v>
      </c>
      <c r="W207" s="52" t="s">
        <v>69</v>
      </c>
      <c r="X207" s="52">
        <v>412.31</v>
      </c>
      <c r="Y207" s="52">
        <v>0</v>
      </c>
      <c r="Z207" s="52">
        <v>0</v>
      </c>
      <c r="AA207" s="52">
        <v>3078.17</v>
      </c>
      <c r="AB207" s="52">
        <v>1703.3099999999997</v>
      </c>
      <c r="AC207" s="37">
        <f t="shared" si="39"/>
        <v>146825.29999999999</v>
      </c>
      <c r="AD207" s="29">
        <v>367.78</v>
      </c>
      <c r="AE207" s="29">
        <v>0</v>
      </c>
      <c r="AF207" s="29">
        <v>166.98</v>
      </c>
      <c r="AG207" s="53">
        <f t="shared" si="40"/>
        <v>147360.06</v>
      </c>
    </row>
    <row r="208" spans="1:33" s="47" customFormat="1" ht="27.75" hidden="1" customHeight="1" outlineLevel="2" x14ac:dyDescent="0.2">
      <c r="A208" s="33" t="s">
        <v>704</v>
      </c>
      <c r="B208" s="34" t="s">
        <v>705</v>
      </c>
      <c r="C208" s="35" t="s">
        <v>720</v>
      </c>
      <c r="D208" s="35" t="s">
        <v>70</v>
      </c>
      <c r="E208" s="35" t="s">
        <v>725</v>
      </c>
      <c r="F208" s="36" t="s">
        <v>722</v>
      </c>
      <c r="G208" s="36" t="s">
        <v>86</v>
      </c>
      <c r="H208" s="35" t="s">
        <v>723</v>
      </c>
      <c r="I208" s="35" t="s">
        <v>67</v>
      </c>
      <c r="J208" s="35" t="s">
        <v>726</v>
      </c>
      <c r="K208" s="51">
        <v>156542.37</v>
      </c>
      <c r="L208" s="51">
        <v>39633.19</v>
      </c>
      <c r="M208" s="51">
        <v>0</v>
      </c>
      <c r="N208" s="51">
        <v>280200.25999999995</v>
      </c>
      <c r="O208" s="51">
        <v>52444.95</v>
      </c>
      <c r="P208" s="51">
        <v>0</v>
      </c>
      <c r="Q208" s="51">
        <v>0</v>
      </c>
      <c r="R208" s="51">
        <v>-614.10000000000036</v>
      </c>
      <c r="S208" s="51">
        <v>5371.33</v>
      </c>
      <c r="T208" s="51">
        <v>30451.920000000002</v>
      </c>
      <c r="U208" s="51">
        <v>268596.25000000006</v>
      </c>
      <c r="V208" s="52">
        <v>37103.880000000005</v>
      </c>
      <c r="W208" s="52" t="s">
        <v>69</v>
      </c>
      <c r="X208" s="52">
        <v>7837</v>
      </c>
      <c r="Y208" s="52">
        <v>0</v>
      </c>
      <c r="Z208" s="52">
        <v>0</v>
      </c>
      <c r="AA208" s="52">
        <v>18942.580000000002</v>
      </c>
      <c r="AB208" s="52">
        <v>10481.93</v>
      </c>
      <c r="AC208" s="37">
        <f t="shared" si="39"/>
        <v>906991.55999999994</v>
      </c>
      <c r="AD208" s="29">
        <v>2290.34</v>
      </c>
      <c r="AE208" s="29">
        <v>6353.1</v>
      </c>
      <c r="AF208" s="29">
        <v>494</v>
      </c>
      <c r="AG208" s="53">
        <f t="shared" si="40"/>
        <v>916128.99999999988</v>
      </c>
    </row>
    <row r="209" spans="1:33" s="47" customFormat="1" ht="27.75" hidden="1" customHeight="1" outlineLevel="2" x14ac:dyDescent="0.2">
      <c r="A209" s="33" t="s">
        <v>704</v>
      </c>
      <c r="B209" s="34" t="s">
        <v>705</v>
      </c>
      <c r="C209" s="35" t="s">
        <v>727</v>
      </c>
      <c r="D209" s="35" t="s">
        <v>62</v>
      </c>
      <c r="E209" s="35" t="s">
        <v>728</v>
      </c>
      <c r="F209" s="36" t="s">
        <v>729</v>
      </c>
      <c r="G209" s="36" t="s">
        <v>65</v>
      </c>
      <c r="H209" s="35" t="s">
        <v>730</v>
      </c>
      <c r="I209" s="35" t="s">
        <v>67</v>
      </c>
      <c r="J209" s="35" t="s">
        <v>731</v>
      </c>
      <c r="K209" s="51">
        <v>414008.18</v>
      </c>
      <c r="L209" s="51">
        <v>57137.43</v>
      </c>
      <c r="M209" s="51">
        <v>12.01</v>
      </c>
      <c r="N209" s="51">
        <v>209791.53</v>
      </c>
      <c r="O209" s="51">
        <v>40109.08</v>
      </c>
      <c r="P209" s="51">
        <v>28.02</v>
      </c>
      <c r="Q209" s="51">
        <v>915.53</v>
      </c>
      <c r="R209" s="51">
        <v>11182.06</v>
      </c>
      <c r="S209" s="51">
        <v>4750.8900000000003</v>
      </c>
      <c r="T209" s="51">
        <v>50185.64</v>
      </c>
      <c r="U209" s="51">
        <v>186552.95</v>
      </c>
      <c r="V209" s="52">
        <v>9736.31</v>
      </c>
      <c r="W209" s="52">
        <v>28.02</v>
      </c>
      <c r="X209" s="52">
        <v>-860.57</v>
      </c>
      <c r="Y209" s="52">
        <v>12.01</v>
      </c>
      <c r="Z209" s="52">
        <v>0</v>
      </c>
      <c r="AA209" s="52">
        <v>7552.45</v>
      </c>
      <c r="AB209" s="52">
        <v>1900.3500000000001</v>
      </c>
      <c r="AC209" s="37">
        <f t="shared" si="39"/>
        <v>993041.89000000013</v>
      </c>
      <c r="AD209" s="29">
        <v>2488.8300000000004</v>
      </c>
      <c r="AE209" s="29">
        <v>0</v>
      </c>
      <c r="AF209" s="29">
        <v>1.99</v>
      </c>
      <c r="AG209" s="53">
        <f t="shared" si="40"/>
        <v>995532.71000000008</v>
      </c>
    </row>
    <row r="210" spans="1:33" s="47" customFormat="1" ht="27.75" hidden="1" customHeight="1" outlineLevel="2" x14ac:dyDescent="0.2">
      <c r="A210" s="33" t="s">
        <v>704</v>
      </c>
      <c r="B210" s="34" t="s">
        <v>705</v>
      </c>
      <c r="C210" s="35" t="s">
        <v>727</v>
      </c>
      <c r="D210" s="35" t="s">
        <v>70</v>
      </c>
      <c r="E210" s="35" t="s">
        <v>732</v>
      </c>
      <c r="F210" s="36" t="s">
        <v>729</v>
      </c>
      <c r="G210" s="36" t="s">
        <v>72</v>
      </c>
      <c r="H210" s="35" t="s">
        <v>730</v>
      </c>
      <c r="I210" s="35" t="s">
        <v>67</v>
      </c>
      <c r="J210" s="35" t="s">
        <v>733</v>
      </c>
      <c r="K210" s="51">
        <v>2547742.75</v>
      </c>
      <c r="L210" s="51">
        <v>351614.89999999997</v>
      </c>
      <c r="M210" s="51">
        <v>73.89</v>
      </c>
      <c r="N210" s="51">
        <v>1291024.7200000002</v>
      </c>
      <c r="O210" s="51">
        <v>246825.1</v>
      </c>
      <c r="P210" s="51">
        <v>172.43</v>
      </c>
      <c r="Q210" s="51">
        <v>5634.05</v>
      </c>
      <c r="R210" s="51">
        <v>106053.44</v>
      </c>
      <c r="S210" s="51">
        <v>29236.26</v>
      </c>
      <c r="T210" s="51">
        <v>308834.71999999997</v>
      </c>
      <c r="U210" s="51">
        <v>1104926.52</v>
      </c>
      <c r="V210" s="52">
        <v>59788.369999999995</v>
      </c>
      <c r="W210" s="52">
        <v>172.43</v>
      </c>
      <c r="X210" s="52">
        <v>42429.5</v>
      </c>
      <c r="Y210" s="52">
        <v>73.89</v>
      </c>
      <c r="Z210" s="52">
        <v>0</v>
      </c>
      <c r="AA210" s="52">
        <v>46474.839999999989</v>
      </c>
      <c r="AB210" s="52">
        <v>11694.43</v>
      </c>
      <c r="AC210" s="37">
        <f t="shared" si="39"/>
        <v>6152772.2399999984</v>
      </c>
      <c r="AD210" s="29">
        <v>15528.550000000001</v>
      </c>
      <c r="AE210" s="29">
        <v>43091.54</v>
      </c>
      <c r="AF210" s="29">
        <v>12.04</v>
      </c>
      <c r="AG210" s="53">
        <f t="shared" si="40"/>
        <v>6211404.3699999982</v>
      </c>
    </row>
    <row r="211" spans="1:33" s="47" customFormat="1" ht="27.75" hidden="1" customHeight="1" outlineLevel="2" x14ac:dyDescent="0.2">
      <c r="A211" s="33" t="s">
        <v>704</v>
      </c>
      <c r="B211" s="34" t="s">
        <v>705</v>
      </c>
      <c r="C211" s="35" t="s">
        <v>734</v>
      </c>
      <c r="D211" s="35" t="s">
        <v>62</v>
      </c>
      <c r="E211" s="35" t="s">
        <v>735</v>
      </c>
      <c r="F211" s="36" t="s">
        <v>736</v>
      </c>
      <c r="G211" s="36" t="s">
        <v>65</v>
      </c>
      <c r="H211" s="35" t="s">
        <v>737</v>
      </c>
      <c r="I211" s="35" t="s">
        <v>67</v>
      </c>
      <c r="J211" s="35" t="s">
        <v>738</v>
      </c>
      <c r="K211" s="51">
        <v>16907.619999999995</v>
      </c>
      <c r="L211" s="51">
        <v>9323.07</v>
      </c>
      <c r="M211" s="51">
        <v>273.05999999999995</v>
      </c>
      <c r="N211" s="51">
        <v>66115.149999999994</v>
      </c>
      <c r="O211" s="51">
        <v>3110.14</v>
      </c>
      <c r="P211" s="51">
        <v>637.1</v>
      </c>
      <c r="Q211" s="51">
        <v>1075.0600000000002</v>
      </c>
      <c r="R211" s="51">
        <v>562.41</v>
      </c>
      <c r="S211" s="51">
        <v>2784.7599999999998</v>
      </c>
      <c r="T211" s="51">
        <v>12042.36</v>
      </c>
      <c r="U211" s="51">
        <v>56425.29</v>
      </c>
      <c r="V211" s="52">
        <v>906.06999999999994</v>
      </c>
      <c r="W211" s="52">
        <v>637.1</v>
      </c>
      <c r="X211" s="52">
        <v>290.87</v>
      </c>
      <c r="Y211" s="52">
        <v>273.05999999999995</v>
      </c>
      <c r="Z211" s="52">
        <v>0</v>
      </c>
      <c r="AA211" s="52">
        <v>6944.33</v>
      </c>
      <c r="AB211" s="52">
        <v>1886.3999999999999</v>
      </c>
      <c r="AC211" s="37">
        <f t="shared" si="39"/>
        <v>180193.84999999998</v>
      </c>
      <c r="AD211" s="29">
        <v>451.6</v>
      </c>
      <c r="AE211" s="29">
        <v>0</v>
      </c>
      <c r="AF211" s="29">
        <v>5.62</v>
      </c>
      <c r="AG211" s="53">
        <f t="shared" si="40"/>
        <v>180651.06999999998</v>
      </c>
    </row>
    <row r="212" spans="1:33" s="47" customFormat="1" ht="27.75" hidden="1" customHeight="1" outlineLevel="2" x14ac:dyDescent="0.2">
      <c r="A212" s="33" t="s">
        <v>704</v>
      </c>
      <c r="B212" s="34" t="s">
        <v>705</v>
      </c>
      <c r="C212" s="35" t="s">
        <v>734</v>
      </c>
      <c r="D212" s="35" t="s">
        <v>70</v>
      </c>
      <c r="E212" s="35" t="s">
        <v>739</v>
      </c>
      <c r="F212" s="36" t="s">
        <v>736</v>
      </c>
      <c r="G212" s="36" t="s">
        <v>72</v>
      </c>
      <c r="H212" s="35" t="s">
        <v>737</v>
      </c>
      <c r="I212" s="35" t="s">
        <v>67</v>
      </c>
      <c r="J212" s="35" t="s">
        <v>740</v>
      </c>
      <c r="K212" s="51">
        <v>103759.21000000005</v>
      </c>
      <c r="L212" s="51">
        <v>57372.800000000003</v>
      </c>
      <c r="M212" s="51">
        <v>1680.25</v>
      </c>
      <c r="N212" s="51">
        <v>406885.06</v>
      </c>
      <c r="O212" s="51">
        <v>19139.370000000003</v>
      </c>
      <c r="P212" s="51">
        <v>3920.5600000000004</v>
      </c>
      <c r="Q212" s="51">
        <v>6637.340000000002</v>
      </c>
      <c r="R212" s="51">
        <v>10297.85</v>
      </c>
      <c r="S212" s="51">
        <v>17137.05</v>
      </c>
      <c r="T212" s="51">
        <v>74106.91</v>
      </c>
      <c r="U212" s="51">
        <v>339695.57</v>
      </c>
      <c r="V212" s="52">
        <v>5542.4500000000007</v>
      </c>
      <c r="W212" s="52">
        <v>3920.5600000000004</v>
      </c>
      <c r="X212" s="52">
        <v>10490.72</v>
      </c>
      <c r="Y212" s="52">
        <v>1680.25</v>
      </c>
      <c r="Z212" s="52">
        <v>0</v>
      </c>
      <c r="AA212" s="52">
        <v>42697.13</v>
      </c>
      <c r="AB212" s="52">
        <v>11608.140000000001</v>
      </c>
      <c r="AC212" s="37">
        <f t="shared" si="39"/>
        <v>1116571.22</v>
      </c>
      <c r="AD212" s="29">
        <v>2817.47</v>
      </c>
      <c r="AE212" s="29">
        <v>7537</v>
      </c>
      <c r="AF212" s="29">
        <v>52.9</v>
      </c>
      <c r="AG212" s="53">
        <f t="shared" si="40"/>
        <v>1126978.5899999999</v>
      </c>
    </row>
    <row r="213" spans="1:33" s="47" customFormat="1" ht="27.75" customHeight="1" outlineLevel="1" collapsed="1" x14ac:dyDescent="0.2">
      <c r="A213" s="40" t="s">
        <v>741</v>
      </c>
      <c r="B213" s="41"/>
      <c r="C213" s="42"/>
      <c r="D213" s="42"/>
      <c r="E213" s="42"/>
      <c r="F213" s="43"/>
      <c r="G213" s="43"/>
      <c r="H213" s="42"/>
      <c r="I213" s="42"/>
      <c r="J213" s="42"/>
      <c r="K213" s="44">
        <f t="shared" ref="K213:AB213" si="41">SUBTOTAL(9,K203:K212)</f>
        <v>10115443.15</v>
      </c>
      <c r="L213" s="44">
        <f t="shared" si="41"/>
        <v>1935908.8699999999</v>
      </c>
      <c r="M213" s="44">
        <f t="shared" si="41"/>
        <v>10100.280000000001</v>
      </c>
      <c r="N213" s="44">
        <f t="shared" si="41"/>
        <v>9396101.0100000016</v>
      </c>
      <c r="O213" s="44">
        <f t="shared" si="41"/>
        <v>1471735.24</v>
      </c>
      <c r="P213" s="44">
        <f t="shared" si="41"/>
        <v>23567.200000000004</v>
      </c>
      <c r="Q213" s="44">
        <f t="shared" si="41"/>
        <v>112807.65000000001</v>
      </c>
      <c r="R213" s="44">
        <f t="shared" si="41"/>
        <v>428753.23999999993</v>
      </c>
      <c r="S213" s="44">
        <f t="shared" si="41"/>
        <v>378262.41000000009</v>
      </c>
      <c r="T213" s="44">
        <f t="shared" si="41"/>
        <v>1057733.7500000002</v>
      </c>
      <c r="U213" s="44">
        <f t="shared" si="41"/>
        <v>10241209.809999999</v>
      </c>
      <c r="V213" s="44">
        <f t="shared" si="41"/>
        <v>419753.36</v>
      </c>
      <c r="W213" s="44">
        <f t="shared" si="41"/>
        <v>23567.200000000004</v>
      </c>
      <c r="X213" s="44">
        <f t="shared" si="41"/>
        <v>308988.09999999998</v>
      </c>
      <c r="Y213" s="44">
        <f t="shared" si="41"/>
        <v>10100.280000000001</v>
      </c>
      <c r="Z213" s="44">
        <f t="shared" si="41"/>
        <v>58405.57</v>
      </c>
      <c r="AA213" s="44">
        <f t="shared" si="41"/>
        <v>173519.64999999997</v>
      </c>
      <c r="AB213" s="44">
        <f t="shared" si="41"/>
        <v>83404.969999999987</v>
      </c>
      <c r="AC213" s="44">
        <f>SUBTOTAL(9,AC203:AC212)</f>
        <v>36249361.740000002</v>
      </c>
      <c r="AD213" s="49">
        <f>SUBTOTAL(9,AD203:AD212)</f>
        <v>91098.799999999988</v>
      </c>
      <c r="AE213" s="49">
        <f>SUBTOTAL(9,AE203:AE212)</f>
        <v>227426.61000000002</v>
      </c>
      <c r="AF213" s="49">
        <f>SUBTOTAL(9,AF203:AF212)</f>
        <v>49703.950000000012</v>
      </c>
      <c r="AG213" s="50">
        <f>SUBTOTAL(9,AG203:AG212)</f>
        <v>36617591.099999994</v>
      </c>
    </row>
    <row r="214" spans="1:33" s="47" customFormat="1" ht="27.75" hidden="1" customHeight="1" outlineLevel="2" x14ac:dyDescent="0.2">
      <c r="A214" s="33" t="s">
        <v>742</v>
      </c>
      <c r="B214" s="34" t="s">
        <v>743</v>
      </c>
      <c r="C214" s="35" t="s">
        <v>744</v>
      </c>
      <c r="D214" s="35" t="s">
        <v>62</v>
      </c>
      <c r="E214" s="35" t="s">
        <v>745</v>
      </c>
      <c r="F214" s="36" t="s">
        <v>746</v>
      </c>
      <c r="G214" s="36" t="s">
        <v>65</v>
      </c>
      <c r="H214" s="35" t="s">
        <v>747</v>
      </c>
      <c r="I214" s="35" t="s">
        <v>67</v>
      </c>
      <c r="J214" s="35" t="s">
        <v>748</v>
      </c>
      <c r="K214" s="51">
        <v>13822.84</v>
      </c>
      <c r="L214" s="51">
        <v>7432.83</v>
      </c>
      <c r="M214" s="51">
        <v>66.73</v>
      </c>
      <c r="N214" s="51">
        <v>37032.61</v>
      </c>
      <c r="O214" s="51">
        <v>1088.44</v>
      </c>
      <c r="P214" s="51">
        <v>155.70000000000002</v>
      </c>
      <c r="Q214" s="51">
        <v>19.189999999999998</v>
      </c>
      <c r="R214" s="51">
        <v>388.13000000000005</v>
      </c>
      <c r="S214" s="51">
        <v>1293.1199999999999</v>
      </c>
      <c r="T214" s="51">
        <v>4159.2700000000004</v>
      </c>
      <c r="U214" s="51">
        <v>33238.990000000005</v>
      </c>
      <c r="V214" s="52">
        <v>1928.2600000000002</v>
      </c>
      <c r="W214" s="52">
        <v>155.70000000000002</v>
      </c>
      <c r="X214" s="52" t="s">
        <v>69</v>
      </c>
      <c r="Y214" s="52">
        <v>66.73</v>
      </c>
      <c r="Z214" s="52">
        <v>0</v>
      </c>
      <c r="AA214" s="52">
        <v>3126.96</v>
      </c>
      <c r="AB214" s="52">
        <v>488.06000000000006</v>
      </c>
      <c r="AC214" s="37">
        <f t="shared" ref="AC214:AC239" si="42">SUM(K214:AB214)</f>
        <v>104463.56</v>
      </c>
      <c r="AD214" s="29">
        <v>261.97000000000003</v>
      </c>
      <c r="AE214" s="29">
        <v>0</v>
      </c>
      <c r="AF214" s="29">
        <v>76.63</v>
      </c>
      <c r="AG214" s="53">
        <f t="shared" ref="AG214:AG239" si="43">SUM(AC214:AF214)</f>
        <v>104802.16</v>
      </c>
    </row>
    <row r="215" spans="1:33" s="47" customFormat="1" ht="27.75" hidden="1" customHeight="1" outlineLevel="2" x14ac:dyDescent="0.2">
      <c r="A215" s="33" t="s">
        <v>742</v>
      </c>
      <c r="B215" s="34" t="s">
        <v>743</v>
      </c>
      <c r="C215" s="35" t="s">
        <v>744</v>
      </c>
      <c r="D215" s="35" t="s">
        <v>70</v>
      </c>
      <c r="E215" s="35" t="s">
        <v>749</v>
      </c>
      <c r="F215" s="36" t="s">
        <v>746</v>
      </c>
      <c r="G215" s="36" t="s">
        <v>72</v>
      </c>
      <c r="H215" s="35" t="s">
        <v>747</v>
      </c>
      <c r="I215" s="35" t="s">
        <v>67</v>
      </c>
      <c r="J215" s="35" t="s">
        <v>750</v>
      </c>
      <c r="K215" s="51">
        <v>85063.680000000008</v>
      </c>
      <c r="L215" s="51">
        <v>45740.52</v>
      </c>
      <c r="M215" s="51">
        <v>410.62999999999994</v>
      </c>
      <c r="N215" s="51">
        <v>227892.94</v>
      </c>
      <c r="O215" s="51">
        <v>6698.1100000000006</v>
      </c>
      <c r="P215" s="51">
        <v>958.14</v>
      </c>
      <c r="Q215" s="51">
        <v>118.12</v>
      </c>
      <c r="R215" s="51">
        <v>5734.41</v>
      </c>
      <c r="S215" s="51">
        <v>7957.71</v>
      </c>
      <c r="T215" s="51">
        <v>25595.43</v>
      </c>
      <c r="U215" s="51">
        <v>200447.01</v>
      </c>
      <c r="V215" s="52">
        <v>11517.92</v>
      </c>
      <c r="W215" s="52">
        <v>958.14</v>
      </c>
      <c r="X215" s="52">
        <v>4327.75</v>
      </c>
      <c r="Y215" s="52">
        <v>410.62999999999994</v>
      </c>
      <c r="Z215" s="52">
        <v>0</v>
      </c>
      <c r="AA215" s="52">
        <v>19248.09</v>
      </c>
      <c r="AB215" s="52">
        <v>3003.6800000000007</v>
      </c>
      <c r="AC215" s="37">
        <f t="shared" si="42"/>
        <v>646082.91</v>
      </c>
      <c r="AD215" s="29">
        <v>1631.58</v>
      </c>
      <c r="AE215" s="29">
        <v>4100.63</v>
      </c>
      <c r="AF215" s="29">
        <v>819.82</v>
      </c>
      <c r="AG215" s="53">
        <f t="shared" si="43"/>
        <v>652634.93999999994</v>
      </c>
    </row>
    <row r="216" spans="1:33" s="47" customFormat="1" ht="27.75" hidden="1" customHeight="1" outlineLevel="2" x14ac:dyDescent="0.2">
      <c r="A216" s="33" t="s">
        <v>742</v>
      </c>
      <c r="B216" s="34" t="s">
        <v>743</v>
      </c>
      <c r="C216" s="35" t="s">
        <v>751</v>
      </c>
      <c r="D216" s="35" t="s">
        <v>62</v>
      </c>
      <c r="E216" s="35" t="s">
        <v>752</v>
      </c>
      <c r="F216" s="36" t="s">
        <v>753</v>
      </c>
      <c r="G216" s="36" t="s">
        <v>65</v>
      </c>
      <c r="H216" s="35" t="s">
        <v>754</v>
      </c>
      <c r="I216" s="35" t="s">
        <v>67</v>
      </c>
      <c r="J216" s="35" t="s">
        <v>755</v>
      </c>
      <c r="K216" s="51">
        <v>34304.060000000005</v>
      </c>
      <c r="L216" s="51">
        <v>4648.9399999999996</v>
      </c>
      <c r="M216" s="51">
        <v>0</v>
      </c>
      <c r="N216" s="51">
        <v>49739.12</v>
      </c>
      <c r="O216" s="51">
        <v>10112.01</v>
      </c>
      <c r="P216" s="51">
        <v>0</v>
      </c>
      <c r="Q216" s="51">
        <v>0</v>
      </c>
      <c r="R216" s="51">
        <v>1790.42</v>
      </c>
      <c r="S216" s="51">
        <v>1138.6500000000001</v>
      </c>
      <c r="T216" s="51">
        <v>9163.89</v>
      </c>
      <c r="U216" s="51">
        <v>46380.57</v>
      </c>
      <c r="V216" s="52">
        <v>3379.1800000000003</v>
      </c>
      <c r="W216" s="52" t="s">
        <v>69</v>
      </c>
      <c r="X216" s="52">
        <v>2953.02</v>
      </c>
      <c r="Y216" s="52">
        <v>0</v>
      </c>
      <c r="Z216" s="52">
        <v>0</v>
      </c>
      <c r="AA216" s="52">
        <v>2416.6400000000003</v>
      </c>
      <c r="AB216" s="52">
        <v>-821.65</v>
      </c>
      <c r="AC216" s="37">
        <f t="shared" si="42"/>
        <v>165204.85</v>
      </c>
      <c r="AD216" s="29">
        <v>414.29</v>
      </c>
      <c r="AE216" s="29">
        <v>0</v>
      </c>
      <c r="AF216" s="29">
        <v>104.44</v>
      </c>
      <c r="AG216" s="53">
        <f t="shared" si="43"/>
        <v>165723.58000000002</v>
      </c>
    </row>
    <row r="217" spans="1:33" s="47" customFormat="1" ht="27.75" hidden="1" customHeight="1" outlineLevel="2" x14ac:dyDescent="0.2">
      <c r="A217" s="33" t="s">
        <v>742</v>
      </c>
      <c r="B217" s="34" t="s">
        <v>743</v>
      </c>
      <c r="C217" s="35" t="s">
        <v>751</v>
      </c>
      <c r="D217" s="35" t="s">
        <v>70</v>
      </c>
      <c r="E217" s="35" t="s">
        <v>756</v>
      </c>
      <c r="F217" s="36" t="s">
        <v>753</v>
      </c>
      <c r="G217" s="36" t="s">
        <v>72</v>
      </c>
      <c r="H217" s="35" t="s">
        <v>754</v>
      </c>
      <c r="I217" s="35" t="s">
        <v>67</v>
      </c>
      <c r="J217" s="35" t="s">
        <v>757</v>
      </c>
      <c r="K217" s="51">
        <v>210903.27</v>
      </c>
      <c r="L217" s="51">
        <v>28608.86</v>
      </c>
      <c r="M217" s="51">
        <v>0</v>
      </c>
      <c r="N217" s="51">
        <v>306086.88</v>
      </c>
      <c r="O217" s="51">
        <v>62227.710000000006</v>
      </c>
      <c r="P217" s="51">
        <v>0</v>
      </c>
      <c r="Q217" s="51">
        <v>0</v>
      </c>
      <c r="R217" s="51">
        <v>28273.23</v>
      </c>
      <c r="S217" s="51">
        <v>7007.02</v>
      </c>
      <c r="T217" s="51">
        <v>56393.200000000004</v>
      </c>
      <c r="U217" s="51">
        <v>278442.58999999997</v>
      </c>
      <c r="V217" s="52">
        <v>20583.589999999997</v>
      </c>
      <c r="W217" s="52" t="s">
        <v>69</v>
      </c>
      <c r="X217" s="52">
        <v>38439.609999999993</v>
      </c>
      <c r="Y217" s="52">
        <v>0</v>
      </c>
      <c r="Z217" s="52">
        <v>0</v>
      </c>
      <c r="AA217" s="52">
        <v>14808.330000000002</v>
      </c>
      <c r="AB217" s="52">
        <v>-5056.0299999999988</v>
      </c>
      <c r="AC217" s="37">
        <f t="shared" si="42"/>
        <v>1046718.2599999998</v>
      </c>
      <c r="AD217" s="29">
        <v>2642.7500000000005</v>
      </c>
      <c r="AE217" s="29">
        <v>6976.39</v>
      </c>
      <c r="AF217" s="29">
        <v>759.31</v>
      </c>
      <c r="AG217" s="53">
        <f t="shared" si="43"/>
        <v>1057096.7099999997</v>
      </c>
    </row>
    <row r="218" spans="1:33" s="47" customFormat="1" ht="27.75" hidden="1" customHeight="1" outlineLevel="2" x14ac:dyDescent="0.2">
      <c r="A218" s="33" t="s">
        <v>742</v>
      </c>
      <c r="B218" s="34" t="s">
        <v>743</v>
      </c>
      <c r="C218" s="35" t="s">
        <v>758</v>
      </c>
      <c r="D218" s="35" t="s">
        <v>62</v>
      </c>
      <c r="E218" s="35" t="s">
        <v>759</v>
      </c>
      <c r="F218" s="36" t="s">
        <v>760</v>
      </c>
      <c r="G218" s="36" t="s">
        <v>65</v>
      </c>
      <c r="H218" s="35" t="s">
        <v>761</v>
      </c>
      <c r="I218" s="35" t="s">
        <v>67</v>
      </c>
      <c r="J218" s="35" t="s">
        <v>762</v>
      </c>
      <c r="K218" s="51">
        <v>9976.8599999999969</v>
      </c>
      <c r="L218" s="51">
        <v>8594.17</v>
      </c>
      <c r="M218" s="51">
        <v>43.58</v>
      </c>
      <c r="N218" s="51">
        <v>34813.269999999997</v>
      </c>
      <c r="O218" s="51">
        <v>6119.96</v>
      </c>
      <c r="P218" s="51">
        <v>101.69999999999999</v>
      </c>
      <c r="Q218" s="51">
        <v>-759.83</v>
      </c>
      <c r="R218" s="51">
        <v>11097.97</v>
      </c>
      <c r="S218" s="51">
        <v>885.51999999999987</v>
      </c>
      <c r="T218" s="51">
        <v>4118.33</v>
      </c>
      <c r="U218" s="51">
        <v>62579.97</v>
      </c>
      <c r="V218" s="52">
        <v>510.71999999999991</v>
      </c>
      <c r="W218" s="52">
        <v>101.69999999999999</v>
      </c>
      <c r="X218" s="52">
        <v>10943.92</v>
      </c>
      <c r="Y218" s="52">
        <v>43.58</v>
      </c>
      <c r="Z218" s="52">
        <v>0</v>
      </c>
      <c r="AA218" s="52">
        <v>2778.8100000000004</v>
      </c>
      <c r="AB218" s="52">
        <v>-642.95000000000005</v>
      </c>
      <c r="AC218" s="37">
        <f t="shared" si="42"/>
        <v>151307.28</v>
      </c>
      <c r="AD218" s="29">
        <v>381.31</v>
      </c>
      <c r="AE218" s="29">
        <v>0</v>
      </c>
      <c r="AF218" s="29">
        <v>841.77</v>
      </c>
      <c r="AG218" s="53">
        <f t="shared" si="43"/>
        <v>152530.35999999999</v>
      </c>
    </row>
    <row r="219" spans="1:33" s="47" customFormat="1" ht="27.75" hidden="1" customHeight="1" outlineLevel="2" x14ac:dyDescent="0.2">
      <c r="A219" s="33" t="s">
        <v>742</v>
      </c>
      <c r="B219" s="34" t="s">
        <v>743</v>
      </c>
      <c r="C219" s="35" t="s">
        <v>758</v>
      </c>
      <c r="D219" s="35" t="s">
        <v>70</v>
      </c>
      <c r="E219" s="35" t="s">
        <v>763</v>
      </c>
      <c r="F219" s="36" t="s">
        <v>760</v>
      </c>
      <c r="G219" s="36" t="s">
        <v>72</v>
      </c>
      <c r="H219" s="35" t="s">
        <v>761</v>
      </c>
      <c r="I219" s="35" t="s">
        <v>67</v>
      </c>
      <c r="J219" s="35" t="s">
        <v>764</v>
      </c>
      <c r="K219" s="51">
        <v>61324</v>
      </c>
      <c r="L219" s="51">
        <v>52887.159999999996</v>
      </c>
      <c r="M219" s="51">
        <v>268.18</v>
      </c>
      <c r="N219" s="51">
        <v>214235.53</v>
      </c>
      <c r="O219" s="51">
        <v>37661.25</v>
      </c>
      <c r="P219" s="51">
        <v>625.77</v>
      </c>
      <c r="Q219" s="51">
        <v>-4675.92</v>
      </c>
      <c r="R219" s="51">
        <v>168761.92</v>
      </c>
      <c r="S219" s="51">
        <v>5449.3600000000006</v>
      </c>
      <c r="T219" s="51">
        <v>25343.570000000003</v>
      </c>
      <c r="U219" s="51">
        <v>375493.86000000004</v>
      </c>
      <c r="V219" s="52">
        <v>8328.1299999999992</v>
      </c>
      <c r="W219" s="52">
        <v>625.77</v>
      </c>
      <c r="X219" s="52">
        <v>177034.80999999997</v>
      </c>
      <c r="Y219" s="52">
        <v>268.18</v>
      </c>
      <c r="Z219" s="52">
        <v>0</v>
      </c>
      <c r="AA219" s="52">
        <v>16909.559999999998</v>
      </c>
      <c r="AB219" s="52">
        <v>-3956.4400000000005</v>
      </c>
      <c r="AC219" s="37">
        <f t="shared" si="42"/>
        <v>1136584.69</v>
      </c>
      <c r="AD219" s="29">
        <v>2867.4399999999996</v>
      </c>
      <c r="AE219" s="29">
        <v>7504.99</v>
      </c>
      <c r="AF219" s="29">
        <v>6.73</v>
      </c>
      <c r="AG219" s="53">
        <f t="shared" si="43"/>
        <v>1146963.8499999999</v>
      </c>
    </row>
    <row r="220" spans="1:33" s="47" customFormat="1" ht="27.75" hidden="1" customHeight="1" outlineLevel="2" x14ac:dyDescent="0.2">
      <c r="A220" s="33" t="s">
        <v>742</v>
      </c>
      <c r="B220" s="34" t="s">
        <v>743</v>
      </c>
      <c r="C220" s="35" t="s">
        <v>765</v>
      </c>
      <c r="D220" s="35" t="s">
        <v>62</v>
      </c>
      <c r="E220" s="35" t="s">
        <v>766</v>
      </c>
      <c r="F220" s="36" t="s">
        <v>767</v>
      </c>
      <c r="G220" s="36" t="s">
        <v>65</v>
      </c>
      <c r="H220" s="35" t="s">
        <v>768</v>
      </c>
      <c r="I220" s="35" t="s">
        <v>67</v>
      </c>
      <c r="J220" s="35" t="s">
        <v>769</v>
      </c>
      <c r="K220" s="51">
        <v>597.28</v>
      </c>
      <c r="L220" s="51">
        <v>0</v>
      </c>
      <c r="M220" s="51">
        <v>0</v>
      </c>
      <c r="N220" s="51">
        <v>893.02</v>
      </c>
      <c r="O220" s="51">
        <v>0</v>
      </c>
      <c r="P220" s="51">
        <v>0</v>
      </c>
      <c r="Q220" s="51">
        <v>0</v>
      </c>
      <c r="R220" s="51">
        <v>94.56</v>
      </c>
      <c r="S220" s="51">
        <v>0</v>
      </c>
      <c r="T220" s="51">
        <v>134.68</v>
      </c>
      <c r="U220" s="51">
        <v>893.02</v>
      </c>
      <c r="V220" s="52">
        <v>0</v>
      </c>
      <c r="W220" s="52" t="s">
        <v>69</v>
      </c>
      <c r="X220" s="52">
        <v>19.46</v>
      </c>
      <c r="Y220" s="52">
        <v>0</v>
      </c>
      <c r="Z220" s="52">
        <v>0</v>
      </c>
      <c r="AA220" s="52">
        <v>27.13</v>
      </c>
      <c r="AB220" s="52">
        <v>-12.19</v>
      </c>
      <c r="AC220" s="37">
        <f t="shared" si="42"/>
        <v>2646.96</v>
      </c>
      <c r="AD220" s="29">
        <v>6.6300000000000008</v>
      </c>
      <c r="AE220" s="29">
        <v>0</v>
      </c>
      <c r="AF220" s="29">
        <v>0</v>
      </c>
      <c r="AG220" s="53">
        <f t="shared" si="43"/>
        <v>2653.59</v>
      </c>
    </row>
    <row r="221" spans="1:33" s="47" customFormat="1" ht="27.75" hidden="1" customHeight="1" outlineLevel="2" x14ac:dyDescent="0.2">
      <c r="A221" s="33" t="s">
        <v>742</v>
      </c>
      <c r="B221" s="34" t="s">
        <v>743</v>
      </c>
      <c r="C221" s="35" t="s">
        <v>765</v>
      </c>
      <c r="D221" s="35" t="s">
        <v>70</v>
      </c>
      <c r="E221" s="35" t="s">
        <v>770</v>
      </c>
      <c r="F221" s="36" t="s">
        <v>767</v>
      </c>
      <c r="G221" s="36" t="s">
        <v>72</v>
      </c>
      <c r="H221" s="35" t="s">
        <v>768</v>
      </c>
      <c r="I221" s="35" t="s">
        <v>67</v>
      </c>
      <c r="J221" s="35" t="s">
        <v>771</v>
      </c>
      <c r="K221" s="51">
        <v>3675.54</v>
      </c>
      <c r="L221" s="51">
        <v>0</v>
      </c>
      <c r="M221" s="51">
        <v>0</v>
      </c>
      <c r="N221" s="51">
        <v>5495.55</v>
      </c>
      <c r="O221" s="51">
        <v>0</v>
      </c>
      <c r="P221" s="51">
        <v>0</v>
      </c>
      <c r="Q221" s="51">
        <v>0</v>
      </c>
      <c r="R221" s="51">
        <v>853.22999999999979</v>
      </c>
      <c r="S221" s="51">
        <v>0</v>
      </c>
      <c r="T221" s="51">
        <v>828.8</v>
      </c>
      <c r="U221" s="51">
        <v>5364.06</v>
      </c>
      <c r="V221" s="52">
        <v>0</v>
      </c>
      <c r="W221" s="52" t="s">
        <v>69</v>
      </c>
      <c r="X221" s="52">
        <v>440.26</v>
      </c>
      <c r="Y221" s="52">
        <v>0</v>
      </c>
      <c r="Z221" s="52">
        <v>0</v>
      </c>
      <c r="AA221" s="52">
        <v>166.98</v>
      </c>
      <c r="AB221" s="52">
        <v>-75.099999999999994</v>
      </c>
      <c r="AC221" s="37">
        <f t="shared" si="42"/>
        <v>16749.32</v>
      </c>
      <c r="AD221" s="29">
        <v>42.31</v>
      </c>
      <c r="AE221" s="29">
        <v>131.46</v>
      </c>
      <c r="AF221" s="29">
        <v>0</v>
      </c>
      <c r="AG221" s="53">
        <f t="shared" si="43"/>
        <v>16923.09</v>
      </c>
    </row>
    <row r="222" spans="1:33" s="47" customFormat="1" ht="27.75" hidden="1" customHeight="1" outlineLevel="2" x14ac:dyDescent="0.2">
      <c r="A222" s="33" t="s">
        <v>742</v>
      </c>
      <c r="B222" s="34" t="s">
        <v>743</v>
      </c>
      <c r="C222" s="35" t="s">
        <v>772</v>
      </c>
      <c r="D222" s="35" t="s">
        <v>62</v>
      </c>
      <c r="E222" s="35" t="s">
        <v>773</v>
      </c>
      <c r="F222" s="36" t="s">
        <v>774</v>
      </c>
      <c r="G222" s="36" t="s">
        <v>65</v>
      </c>
      <c r="H222" s="35" t="s">
        <v>775</v>
      </c>
      <c r="I222" s="35" t="s">
        <v>67</v>
      </c>
      <c r="J222" s="35" t="s">
        <v>776</v>
      </c>
      <c r="K222" s="51">
        <v>18706.809999999998</v>
      </c>
      <c r="L222" s="51">
        <v>9507.19</v>
      </c>
      <c r="M222" s="51">
        <v>67.459999999999994</v>
      </c>
      <c r="N222" s="51">
        <v>27258</v>
      </c>
      <c r="O222" s="51">
        <v>1827.99</v>
      </c>
      <c r="P222" s="51">
        <v>157.36000000000001</v>
      </c>
      <c r="Q222" s="51">
        <v>56.32</v>
      </c>
      <c r="R222" s="51">
        <v>2856.07</v>
      </c>
      <c r="S222" s="51">
        <v>2295.8200000000002</v>
      </c>
      <c r="T222" s="51">
        <v>10614.53</v>
      </c>
      <c r="U222" s="51">
        <v>21151.43</v>
      </c>
      <c r="V222" s="52">
        <v>21.930000000000007</v>
      </c>
      <c r="W222" s="52">
        <v>157.36000000000001</v>
      </c>
      <c r="X222" s="52">
        <v>142.61000000000001</v>
      </c>
      <c r="Y222" s="52">
        <v>67.459999999999994</v>
      </c>
      <c r="Z222" s="52">
        <v>0</v>
      </c>
      <c r="AA222" s="52">
        <v>1256.5899999999997</v>
      </c>
      <c r="AB222" s="52">
        <v>-44.220000000000006</v>
      </c>
      <c r="AC222" s="37">
        <f t="shared" si="42"/>
        <v>96100.71</v>
      </c>
      <c r="AD222" s="29">
        <v>240.94999999999996</v>
      </c>
      <c r="AE222" s="29">
        <v>0</v>
      </c>
      <c r="AF222" s="29">
        <v>33.909999999999997</v>
      </c>
      <c r="AG222" s="53">
        <f t="shared" si="43"/>
        <v>96375.57</v>
      </c>
    </row>
    <row r="223" spans="1:33" s="47" customFormat="1" ht="27.75" hidden="1" customHeight="1" outlineLevel="2" x14ac:dyDescent="0.2">
      <c r="A223" s="33" t="s">
        <v>742</v>
      </c>
      <c r="B223" s="34" t="s">
        <v>743</v>
      </c>
      <c r="C223" s="35" t="s">
        <v>772</v>
      </c>
      <c r="D223" s="35" t="s">
        <v>70</v>
      </c>
      <c r="E223" s="35" t="s">
        <v>777</v>
      </c>
      <c r="F223" s="36" t="s">
        <v>774</v>
      </c>
      <c r="G223" s="36" t="s">
        <v>72</v>
      </c>
      <c r="H223" s="35" t="s">
        <v>775</v>
      </c>
      <c r="I223" s="35" t="s">
        <v>67</v>
      </c>
      <c r="J223" s="35" t="s">
        <v>778</v>
      </c>
      <c r="K223" s="51">
        <v>115117.67</v>
      </c>
      <c r="L223" s="51">
        <v>58505.78</v>
      </c>
      <c r="M223" s="51">
        <v>415.05</v>
      </c>
      <c r="N223" s="51">
        <v>167741.54</v>
      </c>
      <c r="O223" s="51">
        <v>11249.18</v>
      </c>
      <c r="P223" s="51">
        <v>968.43999999999994</v>
      </c>
      <c r="Q223" s="51">
        <v>346.58</v>
      </c>
      <c r="R223" s="51">
        <v>30592.36</v>
      </c>
      <c r="S223" s="51">
        <v>14128.189999999999</v>
      </c>
      <c r="T223" s="51">
        <v>65320.159999999996</v>
      </c>
      <c r="U223" s="51">
        <v>125672.94</v>
      </c>
      <c r="V223" s="52">
        <v>262.58000000000004</v>
      </c>
      <c r="W223" s="52">
        <v>968.43999999999994</v>
      </c>
      <c r="X223" s="52">
        <v>15717.6</v>
      </c>
      <c r="Y223" s="52">
        <v>415.05</v>
      </c>
      <c r="Z223" s="52">
        <v>0</v>
      </c>
      <c r="AA223" s="52">
        <v>7722.7600000000011</v>
      </c>
      <c r="AB223" s="52">
        <v>-272.19</v>
      </c>
      <c r="AC223" s="37">
        <f t="shared" si="42"/>
        <v>614872.13</v>
      </c>
      <c r="AD223" s="29">
        <v>1552.48</v>
      </c>
      <c r="AE223" s="29">
        <v>4489.67</v>
      </c>
      <c r="AF223" s="29">
        <v>81.08</v>
      </c>
      <c r="AG223" s="53">
        <f t="shared" si="43"/>
        <v>620995.36</v>
      </c>
    </row>
    <row r="224" spans="1:33" s="47" customFormat="1" ht="27.75" hidden="1" customHeight="1" outlineLevel="2" x14ac:dyDescent="0.2">
      <c r="A224" s="33" t="s">
        <v>742</v>
      </c>
      <c r="B224" s="34" t="s">
        <v>743</v>
      </c>
      <c r="C224" s="35" t="s">
        <v>779</v>
      </c>
      <c r="D224" s="35" t="s">
        <v>62</v>
      </c>
      <c r="E224" s="35" t="s">
        <v>780</v>
      </c>
      <c r="F224" s="36" t="s">
        <v>781</v>
      </c>
      <c r="G224" s="36" t="s">
        <v>65</v>
      </c>
      <c r="H224" s="35" t="s">
        <v>782</v>
      </c>
      <c r="I224" s="35" t="s">
        <v>67</v>
      </c>
      <c r="J224" s="35" t="s">
        <v>783</v>
      </c>
      <c r="K224" s="51">
        <v>55743.55</v>
      </c>
      <c r="L224" s="51">
        <v>12940.400000000001</v>
      </c>
      <c r="M224" s="51">
        <v>8.3500000000000014</v>
      </c>
      <c r="N224" s="51">
        <v>139109.03</v>
      </c>
      <c r="O224" s="51">
        <v>17728.72</v>
      </c>
      <c r="P224" s="51">
        <v>19.5</v>
      </c>
      <c r="Q224" s="51">
        <v>119.15</v>
      </c>
      <c r="R224" s="51">
        <v>12663</v>
      </c>
      <c r="S224" s="51">
        <v>6455.36</v>
      </c>
      <c r="T224" s="51">
        <v>18874.250000000004</v>
      </c>
      <c r="U224" s="51">
        <v>104836.58</v>
      </c>
      <c r="V224" s="52">
        <v>23213.820000000003</v>
      </c>
      <c r="W224" s="52">
        <v>19.5</v>
      </c>
      <c r="X224" s="52">
        <v>2244.4099999999994</v>
      </c>
      <c r="Y224" s="52">
        <v>8.3500000000000014</v>
      </c>
      <c r="Z224" s="52">
        <v>0</v>
      </c>
      <c r="AA224" s="52">
        <v>15825.099999999997</v>
      </c>
      <c r="AB224" s="52">
        <v>1604.9099999999999</v>
      </c>
      <c r="AC224" s="37">
        <f t="shared" si="42"/>
        <v>411413.97999999992</v>
      </c>
      <c r="AD224" s="29">
        <v>1047.1699999999996</v>
      </c>
      <c r="AE224" s="29">
        <v>0</v>
      </c>
      <c r="AF224" s="29">
        <v>6404.2</v>
      </c>
      <c r="AG224" s="53">
        <f t="shared" si="43"/>
        <v>418865.34999999992</v>
      </c>
    </row>
    <row r="225" spans="1:33" s="47" customFormat="1" ht="27.75" hidden="1" customHeight="1" outlineLevel="2" x14ac:dyDescent="0.2">
      <c r="A225" s="33" t="s">
        <v>742</v>
      </c>
      <c r="B225" s="34" t="s">
        <v>743</v>
      </c>
      <c r="C225" s="35" t="s">
        <v>779</v>
      </c>
      <c r="D225" s="35" t="s">
        <v>70</v>
      </c>
      <c r="E225" s="35" t="s">
        <v>784</v>
      </c>
      <c r="F225" s="36" t="s">
        <v>781</v>
      </c>
      <c r="G225" s="36" t="s">
        <v>72</v>
      </c>
      <c r="H225" s="35" t="s">
        <v>782</v>
      </c>
      <c r="I225" s="35" t="s">
        <v>67</v>
      </c>
      <c r="J225" s="35" t="s">
        <v>785</v>
      </c>
      <c r="K225" s="51">
        <v>342840.77999999985</v>
      </c>
      <c r="L225" s="51">
        <v>79633.260000000009</v>
      </c>
      <c r="M225" s="51">
        <v>51.410000000000004</v>
      </c>
      <c r="N225" s="51">
        <v>855948.72</v>
      </c>
      <c r="O225" s="51">
        <v>109099.74</v>
      </c>
      <c r="P225" s="51">
        <v>119.96</v>
      </c>
      <c r="Q225" s="51">
        <v>733.27</v>
      </c>
      <c r="R225" s="51">
        <v>78608.299999999988</v>
      </c>
      <c r="S225" s="51">
        <v>39752.29</v>
      </c>
      <c r="T225" s="51">
        <v>115788.2</v>
      </c>
      <c r="U225" s="51">
        <v>629424.58000000007</v>
      </c>
      <c r="V225" s="52">
        <v>175618.37000000005</v>
      </c>
      <c r="W225" s="52">
        <v>119.96</v>
      </c>
      <c r="X225" s="52">
        <v>17339.400000000001</v>
      </c>
      <c r="Y225" s="52">
        <v>51.410000000000004</v>
      </c>
      <c r="Z225" s="52">
        <v>0</v>
      </c>
      <c r="AA225" s="52">
        <v>96633.510000000009</v>
      </c>
      <c r="AB225" s="52">
        <v>9876.3199999999979</v>
      </c>
      <c r="AC225" s="37">
        <f t="shared" si="42"/>
        <v>2551639.48</v>
      </c>
      <c r="AD225" s="29">
        <v>6446.4199999999992</v>
      </c>
      <c r="AE225" s="29">
        <v>15723.69</v>
      </c>
      <c r="AF225" s="29">
        <v>4769.37</v>
      </c>
      <c r="AG225" s="53">
        <f t="shared" si="43"/>
        <v>2578578.96</v>
      </c>
    </row>
    <row r="226" spans="1:33" s="47" customFormat="1" ht="27.75" hidden="1" customHeight="1" outlineLevel="2" x14ac:dyDescent="0.2">
      <c r="A226" s="33" t="s">
        <v>742</v>
      </c>
      <c r="B226" s="34" t="s">
        <v>743</v>
      </c>
      <c r="C226" s="35" t="s">
        <v>786</v>
      </c>
      <c r="D226" s="35" t="s">
        <v>62</v>
      </c>
      <c r="E226" s="35" t="s">
        <v>787</v>
      </c>
      <c r="F226" s="36" t="s">
        <v>788</v>
      </c>
      <c r="G226" s="36" t="s">
        <v>65</v>
      </c>
      <c r="H226" s="35" t="s">
        <v>789</v>
      </c>
      <c r="I226" s="35" t="s">
        <v>67</v>
      </c>
      <c r="J226" s="35" t="s">
        <v>790</v>
      </c>
      <c r="K226" s="51">
        <v>206517.52000000005</v>
      </c>
      <c r="L226" s="51">
        <v>68473.960000000006</v>
      </c>
      <c r="M226" s="51">
        <v>1765.71</v>
      </c>
      <c r="N226" s="51">
        <v>629056.65</v>
      </c>
      <c r="O226" s="51">
        <v>41647.14</v>
      </c>
      <c r="P226" s="51">
        <v>4119.99</v>
      </c>
      <c r="Q226" s="51">
        <v>4242.3499999999995</v>
      </c>
      <c r="R226" s="51">
        <v>41761.480000000018</v>
      </c>
      <c r="S226" s="51">
        <v>19186.13</v>
      </c>
      <c r="T226" s="51">
        <v>68680.180000000008</v>
      </c>
      <c r="U226" s="51">
        <v>548033.19000000018</v>
      </c>
      <c r="V226" s="52">
        <v>11516.879999999997</v>
      </c>
      <c r="W226" s="52">
        <v>4119.99</v>
      </c>
      <c r="X226" s="52">
        <v>29634.98</v>
      </c>
      <c r="Y226" s="52">
        <v>1765.71</v>
      </c>
      <c r="Z226" s="52">
        <v>36.15</v>
      </c>
      <c r="AA226" s="52">
        <v>12242.599999999999</v>
      </c>
      <c r="AB226" s="52">
        <v>-59.759999999999984</v>
      </c>
      <c r="AC226" s="37">
        <f t="shared" si="42"/>
        <v>1692740.85</v>
      </c>
      <c r="AD226" s="29">
        <v>4245.3900000000003</v>
      </c>
      <c r="AE226" s="29">
        <v>0</v>
      </c>
      <c r="AF226" s="29">
        <v>1182.17</v>
      </c>
      <c r="AG226" s="53">
        <f t="shared" si="43"/>
        <v>1698168.41</v>
      </c>
    </row>
    <row r="227" spans="1:33" s="47" customFormat="1" ht="27.75" hidden="1" customHeight="1" outlineLevel="2" x14ac:dyDescent="0.2">
      <c r="A227" s="33" t="s">
        <v>742</v>
      </c>
      <c r="B227" s="34" t="s">
        <v>743</v>
      </c>
      <c r="C227" s="35" t="s">
        <v>786</v>
      </c>
      <c r="D227" s="35" t="s">
        <v>70</v>
      </c>
      <c r="E227" s="35" t="s">
        <v>791</v>
      </c>
      <c r="F227" s="36" t="s">
        <v>788</v>
      </c>
      <c r="G227" s="36" t="s">
        <v>72</v>
      </c>
      <c r="H227" s="35" t="s">
        <v>789</v>
      </c>
      <c r="I227" s="35" t="s">
        <v>67</v>
      </c>
      <c r="J227" s="35" t="s">
        <v>792</v>
      </c>
      <c r="K227" s="51">
        <v>1271052.5899999996</v>
      </c>
      <c r="L227" s="51">
        <v>421378.24</v>
      </c>
      <c r="M227" s="51">
        <v>10865.869999999999</v>
      </c>
      <c r="N227" s="51">
        <v>3871128.6599999997</v>
      </c>
      <c r="O227" s="51">
        <v>256290.04</v>
      </c>
      <c r="P227" s="51">
        <v>25353.700000000004</v>
      </c>
      <c r="Q227" s="51">
        <v>26106.850000000002</v>
      </c>
      <c r="R227" s="51">
        <v>213576.17</v>
      </c>
      <c r="S227" s="51">
        <v>118008.05000000002</v>
      </c>
      <c r="T227" s="51">
        <v>422610.72000000009</v>
      </c>
      <c r="U227" s="51">
        <v>3298159.4900000012</v>
      </c>
      <c r="V227" s="52">
        <v>62141.459999999992</v>
      </c>
      <c r="W227" s="52">
        <v>25353.700000000004</v>
      </c>
      <c r="X227" s="52">
        <v>149076.72000000003</v>
      </c>
      <c r="Y227" s="52">
        <v>10865.869999999999</v>
      </c>
      <c r="Z227" s="52">
        <v>222.41</v>
      </c>
      <c r="AA227" s="52">
        <v>75349.460000000006</v>
      </c>
      <c r="AB227" s="52">
        <v>-367.58</v>
      </c>
      <c r="AC227" s="37">
        <f t="shared" si="42"/>
        <v>10257172.42</v>
      </c>
      <c r="AD227" s="29">
        <v>25932.630000000005</v>
      </c>
      <c r="AE227" s="29">
        <v>74329.539999999994</v>
      </c>
      <c r="AF227" s="29">
        <v>15600</v>
      </c>
      <c r="AG227" s="53">
        <f t="shared" si="43"/>
        <v>10373034.59</v>
      </c>
    </row>
    <row r="228" spans="1:33" s="47" customFormat="1" ht="27.75" hidden="1" customHeight="1" outlineLevel="2" x14ac:dyDescent="0.2">
      <c r="A228" s="33" t="s">
        <v>742</v>
      </c>
      <c r="B228" s="34" t="s">
        <v>743</v>
      </c>
      <c r="C228" s="35" t="s">
        <v>793</v>
      </c>
      <c r="D228" s="35" t="s">
        <v>62</v>
      </c>
      <c r="E228" s="35" t="s">
        <v>794</v>
      </c>
      <c r="F228" s="36" t="s">
        <v>795</v>
      </c>
      <c r="G228" s="36" t="s">
        <v>65</v>
      </c>
      <c r="H228" s="35" t="s">
        <v>796</v>
      </c>
      <c r="I228" s="35" t="s">
        <v>67</v>
      </c>
      <c r="J228" s="35" t="s">
        <v>797</v>
      </c>
      <c r="K228" s="51">
        <v>218972.17</v>
      </c>
      <c r="L228" s="51">
        <v>45206.850000000006</v>
      </c>
      <c r="M228" s="51">
        <v>0</v>
      </c>
      <c r="N228" s="51">
        <v>243545.8</v>
      </c>
      <c r="O228" s="51">
        <v>20031.97</v>
      </c>
      <c r="P228" s="51">
        <v>0</v>
      </c>
      <c r="Q228" s="51">
        <v>6095.6100000000006</v>
      </c>
      <c r="R228" s="51">
        <v>7637.84</v>
      </c>
      <c r="S228" s="51">
        <v>18531.21</v>
      </c>
      <c r="T228" s="51">
        <v>61191.64</v>
      </c>
      <c r="U228" s="51">
        <v>188251.28000000003</v>
      </c>
      <c r="V228" s="52">
        <v>3820.7</v>
      </c>
      <c r="W228" s="52" t="s">
        <v>69</v>
      </c>
      <c r="X228" s="52">
        <v>2049.5500000000002</v>
      </c>
      <c r="Y228" s="52">
        <v>0</v>
      </c>
      <c r="Z228" s="52">
        <v>0</v>
      </c>
      <c r="AA228" s="52">
        <v>19441.099999999999</v>
      </c>
      <c r="AB228" s="52">
        <v>-3.4099999999999966</v>
      </c>
      <c r="AC228" s="37">
        <f t="shared" si="42"/>
        <v>834772.30999999994</v>
      </c>
      <c r="AD228" s="29">
        <v>2094.58</v>
      </c>
      <c r="AE228" s="29">
        <v>0</v>
      </c>
      <c r="AF228" s="29">
        <v>961.02</v>
      </c>
      <c r="AG228" s="53">
        <f t="shared" si="43"/>
        <v>837827.90999999992</v>
      </c>
    </row>
    <row r="229" spans="1:33" s="47" customFormat="1" ht="27.75" hidden="1" customHeight="1" outlineLevel="2" x14ac:dyDescent="0.2">
      <c r="A229" s="33" t="s">
        <v>742</v>
      </c>
      <c r="B229" s="34" t="s">
        <v>743</v>
      </c>
      <c r="C229" s="35" t="s">
        <v>793</v>
      </c>
      <c r="D229" s="35" t="s">
        <v>70</v>
      </c>
      <c r="E229" s="35" t="s">
        <v>798</v>
      </c>
      <c r="F229" s="36" t="s">
        <v>795</v>
      </c>
      <c r="G229" s="36" t="s">
        <v>72</v>
      </c>
      <c r="H229" s="35" t="s">
        <v>796</v>
      </c>
      <c r="I229" s="35" t="s">
        <v>67</v>
      </c>
      <c r="J229" s="35" t="s">
        <v>799</v>
      </c>
      <c r="K229" s="51">
        <v>1347520.17</v>
      </c>
      <c r="L229" s="51">
        <v>278203.52000000002</v>
      </c>
      <c r="M229" s="51">
        <v>0</v>
      </c>
      <c r="N229" s="51">
        <v>1498743.2000000002</v>
      </c>
      <c r="O229" s="51">
        <v>123270.81</v>
      </c>
      <c r="P229" s="51">
        <v>0</v>
      </c>
      <c r="Q229" s="51">
        <v>37511.469999999994</v>
      </c>
      <c r="R229" s="51">
        <v>121106.81000000001</v>
      </c>
      <c r="S229" s="51">
        <v>114038.25</v>
      </c>
      <c r="T229" s="51">
        <v>376563.88</v>
      </c>
      <c r="U229" s="51">
        <v>1122533.8999999999</v>
      </c>
      <c r="V229" s="52">
        <v>28692.260000000002</v>
      </c>
      <c r="W229" s="52" t="s">
        <v>69</v>
      </c>
      <c r="X229" s="52">
        <v>99069.67</v>
      </c>
      <c r="Y229" s="52">
        <v>0</v>
      </c>
      <c r="Z229" s="52">
        <v>0</v>
      </c>
      <c r="AA229" s="52">
        <v>119637.42000000001</v>
      </c>
      <c r="AB229" s="52">
        <v>-20.92</v>
      </c>
      <c r="AC229" s="37">
        <f t="shared" si="42"/>
        <v>5266870.4399999995</v>
      </c>
      <c r="AD229" s="29">
        <v>13292.06</v>
      </c>
      <c r="AE229" s="29">
        <v>35935.61</v>
      </c>
      <c r="AF229" s="29">
        <v>733.74</v>
      </c>
      <c r="AG229" s="53">
        <f t="shared" si="43"/>
        <v>5316831.8499999996</v>
      </c>
    </row>
    <row r="230" spans="1:33" s="47" customFormat="1" ht="27.75" hidden="1" customHeight="1" outlineLevel="2" x14ac:dyDescent="0.2">
      <c r="A230" s="33" t="s">
        <v>742</v>
      </c>
      <c r="B230" s="34" t="s">
        <v>743</v>
      </c>
      <c r="C230" s="35" t="s">
        <v>800</v>
      </c>
      <c r="D230" s="35" t="s">
        <v>62</v>
      </c>
      <c r="E230" s="35" t="s">
        <v>801</v>
      </c>
      <c r="F230" s="36" t="s">
        <v>802</v>
      </c>
      <c r="G230" s="36" t="s">
        <v>65</v>
      </c>
      <c r="H230" s="35" t="s">
        <v>803</v>
      </c>
      <c r="I230" s="35" t="s">
        <v>67</v>
      </c>
      <c r="J230" s="35" t="s">
        <v>804</v>
      </c>
      <c r="K230" s="51">
        <v>101572.44</v>
      </c>
      <c r="L230" s="51">
        <v>133803.20000000001</v>
      </c>
      <c r="M230" s="51">
        <v>538.75</v>
      </c>
      <c r="N230" s="51">
        <v>354199.93</v>
      </c>
      <c r="O230" s="51">
        <v>25206.81</v>
      </c>
      <c r="P230" s="51">
        <v>1257.08</v>
      </c>
      <c r="Q230" s="51">
        <v>3801.9</v>
      </c>
      <c r="R230" s="51">
        <v>28672.09</v>
      </c>
      <c r="S230" s="51">
        <v>11874.32</v>
      </c>
      <c r="T230" s="51">
        <v>20573.069999999996</v>
      </c>
      <c r="U230" s="51">
        <v>347381.65</v>
      </c>
      <c r="V230" s="52">
        <v>2329.2999999999988</v>
      </c>
      <c r="W230" s="52">
        <v>1257.08</v>
      </c>
      <c r="X230" s="52">
        <v>22419.88</v>
      </c>
      <c r="Y230" s="52">
        <v>538.75</v>
      </c>
      <c r="Z230" s="52">
        <v>988.47</v>
      </c>
      <c r="AA230" s="52">
        <v>14889.18</v>
      </c>
      <c r="AB230" s="52">
        <v>777.61</v>
      </c>
      <c r="AC230" s="37">
        <f t="shared" si="42"/>
        <v>1072081.51</v>
      </c>
      <c r="AD230" s="29">
        <v>2712.65</v>
      </c>
      <c r="AE230" s="29">
        <v>0</v>
      </c>
      <c r="AF230" s="29">
        <v>10278.950000000001</v>
      </c>
      <c r="AG230" s="53">
        <f t="shared" si="43"/>
        <v>1085073.1099999999</v>
      </c>
    </row>
    <row r="231" spans="1:33" s="47" customFormat="1" ht="27.75" hidden="1" customHeight="1" outlineLevel="2" x14ac:dyDescent="0.2">
      <c r="A231" s="33" t="s">
        <v>742</v>
      </c>
      <c r="B231" s="34" t="s">
        <v>743</v>
      </c>
      <c r="C231" s="35" t="s">
        <v>800</v>
      </c>
      <c r="D231" s="35" t="s">
        <v>70</v>
      </c>
      <c r="E231" s="35" t="s">
        <v>805</v>
      </c>
      <c r="F231" s="36" t="s">
        <v>802</v>
      </c>
      <c r="G231" s="36" t="s">
        <v>72</v>
      </c>
      <c r="H231" s="35" t="s">
        <v>803</v>
      </c>
      <c r="I231" s="35" t="s">
        <v>67</v>
      </c>
      <c r="J231" s="35" t="s">
        <v>806</v>
      </c>
      <c r="K231" s="51">
        <v>625040.36</v>
      </c>
      <c r="L231" s="51">
        <v>823404.24</v>
      </c>
      <c r="M231" s="51">
        <v>3315.38</v>
      </c>
      <c r="N231" s="51">
        <v>2179691.8200000003</v>
      </c>
      <c r="O231" s="51">
        <v>155118.93</v>
      </c>
      <c r="P231" s="51">
        <v>7735.8200000000006</v>
      </c>
      <c r="Q231" s="51">
        <v>23396.34</v>
      </c>
      <c r="R231" s="51">
        <v>93804.68</v>
      </c>
      <c r="S231" s="51">
        <v>73092.62999999999</v>
      </c>
      <c r="T231" s="51">
        <v>126603.56</v>
      </c>
      <c r="U231" s="51">
        <v>2096547.0499999996</v>
      </c>
      <c r="V231" s="52">
        <v>14334.249999999993</v>
      </c>
      <c r="W231" s="52">
        <v>7735.8200000000006</v>
      </c>
      <c r="X231" s="52">
        <v>56352.780000000006</v>
      </c>
      <c r="Y231" s="52">
        <v>3315.38</v>
      </c>
      <c r="Z231" s="52">
        <v>6082.91</v>
      </c>
      <c r="AA231" s="52">
        <v>91606.59</v>
      </c>
      <c r="AB231" s="52">
        <v>4785.0000000000009</v>
      </c>
      <c r="AC231" s="37">
        <f t="shared" si="42"/>
        <v>6391963.54</v>
      </c>
      <c r="AD231" s="29">
        <v>16281.660000000002</v>
      </c>
      <c r="AE231" s="29">
        <v>41186.29</v>
      </c>
      <c r="AF231" s="29">
        <v>63255.05</v>
      </c>
      <c r="AG231" s="53">
        <f t="shared" si="43"/>
        <v>6512686.54</v>
      </c>
    </row>
    <row r="232" spans="1:33" s="47" customFormat="1" ht="27.75" hidden="1" customHeight="1" outlineLevel="2" x14ac:dyDescent="0.2">
      <c r="A232" s="33" t="s">
        <v>742</v>
      </c>
      <c r="B232" s="34" t="s">
        <v>743</v>
      </c>
      <c r="C232" s="35" t="s">
        <v>807</v>
      </c>
      <c r="D232" s="35" t="s">
        <v>62</v>
      </c>
      <c r="E232" s="35" t="s">
        <v>808</v>
      </c>
      <c r="F232" s="36" t="s">
        <v>809</v>
      </c>
      <c r="G232" s="36" t="s">
        <v>65</v>
      </c>
      <c r="H232" s="35" t="s">
        <v>810</v>
      </c>
      <c r="I232" s="35" t="s">
        <v>67</v>
      </c>
      <c r="J232" s="35" t="s">
        <v>811</v>
      </c>
      <c r="K232" s="51">
        <v>80935.11</v>
      </c>
      <c r="L232" s="51">
        <v>114507.52</v>
      </c>
      <c r="M232" s="51">
        <v>0</v>
      </c>
      <c r="N232" s="51">
        <v>121667.08000000002</v>
      </c>
      <c r="O232" s="51">
        <v>10591.200000000004</v>
      </c>
      <c r="P232" s="51">
        <v>0</v>
      </c>
      <c r="Q232" s="51">
        <v>1960.07</v>
      </c>
      <c r="R232" s="51">
        <v>-8602</v>
      </c>
      <c r="S232" s="51">
        <v>26991.78</v>
      </c>
      <c r="T232" s="51">
        <v>16258.79</v>
      </c>
      <c r="U232" s="51">
        <v>291312.84000000003</v>
      </c>
      <c r="V232" s="52">
        <v>11470.960000000001</v>
      </c>
      <c r="W232" s="52" t="s">
        <v>69</v>
      </c>
      <c r="X232" s="52">
        <v>11149.75</v>
      </c>
      <c r="Y232" s="52">
        <v>0</v>
      </c>
      <c r="Z232" s="52">
        <v>0</v>
      </c>
      <c r="AA232" s="52">
        <v>24054.879999999997</v>
      </c>
      <c r="AB232" s="52">
        <v>1123.23</v>
      </c>
      <c r="AC232" s="37">
        <f t="shared" si="42"/>
        <v>703421.21</v>
      </c>
      <c r="AD232" s="29">
        <v>1762.9699999999998</v>
      </c>
      <c r="AE232" s="29">
        <v>0</v>
      </c>
      <c r="AF232" s="29">
        <v>0</v>
      </c>
      <c r="AG232" s="53">
        <f t="shared" si="43"/>
        <v>705184.17999999993</v>
      </c>
    </row>
    <row r="233" spans="1:33" s="47" customFormat="1" ht="27.75" hidden="1" customHeight="1" outlineLevel="2" x14ac:dyDescent="0.2">
      <c r="A233" s="33" t="s">
        <v>742</v>
      </c>
      <c r="B233" s="34" t="s">
        <v>743</v>
      </c>
      <c r="C233" s="35" t="s">
        <v>807</v>
      </c>
      <c r="D233" s="35" t="s">
        <v>70</v>
      </c>
      <c r="E233" s="35" t="s">
        <v>812</v>
      </c>
      <c r="F233" s="36" t="s">
        <v>809</v>
      </c>
      <c r="G233" s="36" t="s">
        <v>72</v>
      </c>
      <c r="H233" s="35" t="s">
        <v>810</v>
      </c>
      <c r="I233" s="35" t="s">
        <v>67</v>
      </c>
      <c r="J233" s="35" t="s">
        <v>813</v>
      </c>
      <c r="K233" s="51">
        <v>498062.39000000007</v>
      </c>
      <c r="L233" s="51">
        <v>704661.71</v>
      </c>
      <c r="M233" s="51">
        <v>0</v>
      </c>
      <c r="N233" s="51">
        <v>748720.43</v>
      </c>
      <c r="O233" s="51">
        <v>65176.57999999998</v>
      </c>
      <c r="P233" s="51">
        <v>0</v>
      </c>
      <c r="Q233" s="51">
        <v>12061.939999999999</v>
      </c>
      <c r="R233" s="51">
        <v>-43042.869999999988</v>
      </c>
      <c r="S233" s="51">
        <v>166103.42000000001</v>
      </c>
      <c r="T233" s="51">
        <v>100054.04</v>
      </c>
      <c r="U233" s="51">
        <v>1760224.0599999998</v>
      </c>
      <c r="V233" s="52">
        <v>70590.5</v>
      </c>
      <c r="W233" s="52" t="s">
        <v>69</v>
      </c>
      <c r="X233" s="52">
        <v>84810.36</v>
      </c>
      <c r="Y233" s="52">
        <v>0</v>
      </c>
      <c r="Z233" s="52">
        <v>0</v>
      </c>
      <c r="AA233" s="52">
        <v>148030.11000000002</v>
      </c>
      <c r="AB233" s="52">
        <v>6912.06</v>
      </c>
      <c r="AC233" s="37">
        <f t="shared" si="42"/>
        <v>4322364.7299999995</v>
      </c>
      <c r="AD233" s="29">
        <v>10914.38</v>
      </c>
      <c r="AE233" s="29">
        <v>32470.36</v>
      </c>
      <c r="AF233" s="29">
        <v>0</v>
      </c>
      <c r="AG233" s="53">
        <f t="shared" si="43"/>
        <v>4365749.47</v>
      </c>
    </row>
    <row r="234" spans="1:33" s="47" customFormat="1" ht="27.75" hidden="1" customHeight="1" outlineLevel="2" x14ac:dyDescent="0.2">
      <c r="A234" s="33" t="s">
        <v>742</v>
      </c>
      <c r="B234" s="34" t="s">
        <v>743</v>
      </c>
      <c r="C234" s="35" t="s">
        <v>814</v>
      </c>
      <c r="D234" s="35" t="s">
        <v>62</v>
      </c>
      <c r="E234" s="35" t="s">
        <v>815</v>
      </c>
      <c r="F234" s="36" t="s">
        <v>816</v>
      </c>
      <c r="G234" s="36" t="s">
        <v>65</v>
      </c>
      <c r="H234" s="35" t="s">
        <v>817</v>
      </c>
      <c r="I234" s="35" t="s">
        <v>67</v>
      </c>
      <c r="J234" s="35" t="s">
        <v>818</v>
      </c>
      <c r="K234" s="51">
        <v>30360.679999999997</v>
      </c>
      <c r="L234" s="51">
        <v>22312.35</v>
      </c>
      <c r="M234" s="51">
        <v>20.95</v>
      </c>
      <c r="N234" s="51">
        <v>48272.11</v>
      </c>
      <c r="O234" s="51">
        <v>4989.0800000000008</v>
      </c>
      <c r="P234" s="51">
        <v>48.870000000000005</v>
      </c>
      <c r="Q234" s="51">
        <v>143.27000000000001</v>
      </c>
      <c r="R234" s="51">
        <v>2192.59</v>
      </c>
      <c r="S234" s="51">
        <v>6896.46</v>
      </c>
      <c r="T234" s="51">
        <v>9200.7200000000012</v>
      </c>
      <c r="U234" s="51">
        <v>62270.729999999996</v>
      </c>
      <c r="V234" s="52">
        <v>2382.4300000000003</v>
      </c>
      <c r="W234" s="52">
        <v>48.870000000000005</v>
      </c>
      <c r="X234" s="52">
        <v>1392.85</v>
      </c>
      <c r="Y234" s="52">
        <v>20.95</v>
      </c>
      <c r="Z234" s="52">
        <v>0</v>
      </c>
      <c r="AA234" s="52">
        <v>6632.42</v>
      </c>
      <c r="AB234" s="52">
        <v>-1655.29</v>
      </c>
      <c r="AC234" s="37">
        <f t="shared" si="42"/>
        <v>195530.04</v>
      </c>
      <c r="AD234" s="29">
        <v>490.49000000000012</v>
      </c>
      <c r="AE234" s="29">
        <v>0</v>
      </c>
      <c r="AF234" s="29">
        <v>178.37</v>
      </c>
      <c r="AG234" s="53">
        <f t="shared" si="43"/>
        <v>196198.9</v>
      </c>
    </row>
    <row r="235" spans="1:33" s="47" customFormat="1" ht="27.75" hidden="1" customHeight="1" outlineLevel="2" x14ac:dyDescent="0.2">
      <c r="A235" s="33" t="s">
        <v>742</v>
      </c>
      <c r="B235" s="34" t="s">
        <v>743</v>
      </c>
      <c r="C235" s="35" t="s">
        <v>814</v>
      </c>
      <c r="D235" s="35" t="s">
        <v>70</v>
      </c>
      <c r="E235" s="35" t="s">
        <v>819</v>
      </c>
      <c r="F235" s="36" t="s">
        <v>816</v>
      </c>
      <c r="G235" s="36" t="s">
        <v>72</v>
      </c>
      <c r="H235" s="35" t="s">
        <v>817</v>
      </c>
      <c r="I235" s="35" t="s">
        <v>67</v>
      </c>
      <c r="J235" s="35" t="s">
        <v>820</v>
      </c>
      <c r="K235" s="51">
        <v>186834.72000000003</v>
      </c>
      <c r="L235" s="51">
        <v>137306.80999999997</v>
      </c>
      <c r="M235" s="51">
        <v>128.91999999999999</v>
      </c>
      <c r="N235" s="51">
        <v>297059.02999999997</v>
      </c>
      <c r="O235" s="51">
        <v>30702.07</v>
      </c>
      <c r="P235" s="51">
        <v>300.78999999999996</v>
      </c>
      <c r="Q235" s="51">
        <v>881.64</v>
      </c>
      <c r="R235" s="51">
        <v>16659.400000000001</v>
      </c>
      <c r="S235" s="51">
        <v>42439.8</v>
      </c>
      <c r="T235" s="51">
        <v>56619.86</v>
      </c>
      <c r="U235" s="51">
        <v>374549.73000000004</v>
      </c>
      <c r="V235" s="52">
        <v>14661.15</v>
      </c>
      <c r="W235" s="52">
        <v>300.78999999999996</v>
      </c>
      <c r="X235" s="52">
        <v>13457.41</v>
      </c>
      <c r="Y235" s="52">
        <v>128.91999999999999</v>
      </c>
      <c r="Z235" s="52">
        <v>0</v>
      </c>
      <c r="AA235" s="52">
        <v>40814.819999999992</v>
      </c>
      <c r="AB235" s="52">
        <v>-10186.369999999999</v>
      </c>
      <c r="AC235" s="37">
        <f t="shared" si="42"/>
        <v>1202659.4899999998</v>
      </c>
      <c r="AD235" s="29">
        <v>3038.61</v>
      </c>
      <c r="AE235" s="29">
        <v>8654.8700000000008</v>
      </c>
      <c r="AF235" s="29">
        <v>1097.6500000000001</v>
      </c>
      <c r="AG235" s="53">
        <f t="shared" si="43"/>
        <v>1215450.6199999999</v>
      </c>
    </row>
    <row r="236" spans="1:33" s="47" customFormat="1" ht="27.75" hidden="1" customHeight="1" outlineLevel="2" x14ac:dyDescent="0.2">
      <c r="A236" s="33" t="s">
        <v>742</v>
      </c>
      <c r="B236" s="34" t="s">
        <v>743</v>
      </c>
      <c r="C236" s="35" t="s">
        <v>821</v>
      </c>
      <c r="D236" s="35" t="s">
        <v>62</v>
      </c>
      <c r="E236" s="35" t="s">
        <v>822</v>
      </c>
      <c r="F236" s="36" t="s">
        <v>823</v>
      </c>
      <c r="G236" s="36" t="s">
        <v>65</v>
      </c>
      <c r="H236" s="35" t="s">
        <v>824</v>
      </c>
      <c r="I236" s="35" t="s">
        <v>67</v>
      </c>
      <c r="J236" s="35" t="s">
        <v>825</v>
      </c>
      <c r="K236" s="51">
        <v>26401.339999999993</v>
      </c>
      <c r="L236" s="51">
        <v>10047.410000000002</v>
      </c>
      <c r="M236" s="51">
        <v>80.760000000000005</v>
      </c>
      <c r="N236" s="51">
        <v>59381.51</v>
      </c>
      <c r="O236" s="51">
        <v>17428.269999999997</v>
      </c>
      <c r="P236" s="51">
        <v>188.42</v>
      </c>
      <c r="Q236" s="51">
        <v>1506.1</v>
      </c>
      <c r="R236" s="51">
        <v>2211.5600000000004</v>
      </c>
      <c r="S236" s="51">
        <v>3345.2499999999995</v>
      </c>
      <c r="T236" s="51">
        <v>11171.770000000002</v>
      </c>
      <c r="U236" s="51">
        <v>55787.969999999979</v>
      </c>
      <c r="V236" s="52">
        <v>1784</v>
      </c>
      <c r="W236" s="52">
        <v>188.42</v>
      </c>
      <c r="X236" s="52">
        <v>2571.83</v>
      </c>
      <c r="Y236" s="52">
        <v>80.760000000000005</v>
      </c>
      <c r="Z236" s="52">
        <v>0</v>
      </c>
      <c r="AA236" s="52">
        <v>11489.84</v>
      </c>
      <c r="AB236" s="52">
        <v>-120.58</v>
      </c>
      <c r="AC236" s="37">
        <f t="shared" si="42"/>
        <v>203544.62999999998</v>
      </c>
      <c r="AD236" s="29">
        <v>511.07</v>
      </c>
      <c r="AE236" s="29">
        <v>0</v>
      </c>
      <c r="AF236" s="29">
        <v>387.34</v>
      </c>
      <c r="AG236" s="53">
        <f t="shared" si="43"/>
        <v>204443.03999999998</v>
      </c>
    </row>
    <row r="237" spans="1:33" s="47" customFormat="1" ht="27.75" hidden="1" customHeight="1" outlineLevel="2" x14ac:dyDescent="0.2">
      <c r="A237" s="33" t="s">
        <v>742</v>
      </c>
      <c r="B237" s="34" t="s">
        <v>743</v>
      </c>
      <c r="C237" s="35" t="s">
        <v>821</v>
      </c>
      <c r="D237" s="35" t="s">
        <v>70</v>
      </c>
      <c r="E237" s="35" t="s">
        <v>826</v>
      </c>
      <c r="F237" s="36" t="s">
        <v>823</v>
      </c>
      <c r="G237" s="36" t="s">
        <v>72</v>
      </c>
      <c r="H237" s="35" t="s">
        <v>824</v>
      </c>
      <c r="I237" s="35" t="s">
        <v>67</v>
      </c>
      <c r="J237" s="35" t="s">
        <v>827</v>
      </c>
      <c r="K237" s="51">
        <v>162264.26999999999</v>
      </c>
      <c r="L237" s="51">
        <v>61830.25</v>
      </c>
      <c r="M237" s="51">
        <v>496.95000000000005</v>
      </c>
      <c r="N237" s="51">
        <v>365424.37000000005</v>
      </c>
      <c r="O237" s="51">
        <v>107089.23</v>
      </c>
      <c r="P237" s="51">
        <v>1159.55</v>
      </c>
      <c r="Q237" s="51">
        <v>9268.32</v>
      </c>
      <c r="R237" s="51">
        <v>21526.759999999995</v>
      </c>
      <c r="S237" s="51">
        <v>20586.11</v>
      </c>
      <c r="T237" s="51">
        <v>68749.350000000006</v>
      </c>
      <c r="U237" s="51">
        <v>335083.10000000003</v>
      </c>
      <c r="V237" s="52">
        <v>10605.75</v>
      </c>
      <c r="W237" s="52">
        <v>1159.55</v>
      </c>
      <c r="X237" s="52">
        <v>25891.360000000001</v>
      </c>
      <c r="Y237" s="52">
        <v>496.95000000000005</v>
      </c>
      <c r="Z237" s="52">
        <v>0</v>
      </c>
      <c r="AA237" s="52">
        <v>70457.06</v>
      </c>
      <c r="AB237" s="52">
        <v>-742.60000000000014</v>
      </c>
      <c r="AC237" s="37">
        <f t="shared" si="42"/>
        <v>1261346.33</v>
      </c>
      <c r="AD237" s="29">
        <v>3188.7</v>
      </c>
      <c r="AE237" s="29">
        <v>8171.53</v>
      </c>
      <c r="AF237" s="29">
        <v>2756.31</v>
      </c>
      <c r="AG237" s="53">
        <f t="shared" si="43"/>
        <v>1275462.8700000001</v>
      </c>
    </row>
    <row r="238" spans="1:33" s="47" customFormat="1" ht="27.75" hidden="1" customHeight="1" outlineLevel="2" x14ac:dyDescent="0.2">
      <c r="A238" s="33" t="s">
        <v>742</v>
      </c>
      <c r="B238" s="34" t="s">
        <v>743</v>
      </c>
      <c r="C238" s="35" t="s">
        <v>828</v>
      </c>
      <c r="D238" s="35" t="s">
        <v>62</v>
      </c>
      <c r="E238" s="35" t="s">
        <v>829</v>
      </c>
      <c r="F238" s="36" t="s">
        <v>830</v>
      </c>
      <c r="G238" s="36" t="s">
        <v>65</v>
      </c>
      <c r="H238" s="35" t="s">
        <v>831</v>
      </c>
      <c r="I238" s="35" t="s">
        <v>67</v>
      </c>
      <c r="J238" s="35" t="s">
        <v>832</v>
      </c>
      <c r="K238" s="51">
        <v>67769.159999999989</v>
      </c>
      <c r="L238" s="51">
        <v>14265.62</v>
      </c>
      <c r="M238" s="51">
        <v>111.87</v>
      </c>
      <c r="N238" s="51">
        <v>60432.520000000004</v>
      </c>
      <c r="O238" s="51">
        <v>6700.96</v>
      </c>
      <c r="P238" s="51">
        <v>261.04000000000002</v>
      </c>
      <c r="Q238" s="51">
        <v>97.22</v>
      </c>
      <c r="R238" s="51">
        <v>4301.6899999999996</v>
      </c>
      <c r="S238" s="51">
        <v>5032.369999999999</v>
      </c>
      <c r="T238" s="51">
        <v>8238.67</v>
      </c>
      <c r="U238" s="51">
        <v>53642.390000000014</v>
      </c>
      <c r="V238" s="52">
        <v>2207.5199999999995</v>
      </c>
      <c r="W238" s="52">
        <v>261.04000000000002</v>
      </c>
      <c r="X238" s="52">
        <v>6828.2000000000007</v>
      </c>
      <c r="Y238" s="52">
        <v>111.87</v>
      </c>
      <c r="Z238" s="52">
        <v>0</v>
      </c>
      <c r="AA238" s="52">
        <v>13062.950000000003</v>
      </c>
      <c r="AB238" s="52">
        <v>2075.8500000000008</v>
      </c>
      <c r="AC238" s="37">
        <f t="shared" si="42"/>
        <v>245400.94000000003</v>
      </c>
      <c r="AD238" s="29">
        <v>617.65</v>
      </c>
      <c r="AE238" s="29">
        <v>0</v>
      </c>
      <c r="AF238" s="29">
        <v>1052.69</v>
      </c>
      <c r="AG238" s="53">
        <f t="shared" si="43"/>
        <v>247071.28000000003</v>
      </c>
    </row>
    <row r="239" spans="1:33" s="47" customFormat="1" ht="27.75" hidden="1" customHeight="1" outlineLevel="2" x14ac:dyDescent="0.2">
      <c r="A239" s="33" t="s">
        <v>742</v>
      </c>
      <c r="B239" s="34" t="s">
        <v>743</v>
      </c>
      <c r="C239" s="35" t="s">
        <v>828</v>
      </c>
      <c r="D239" s="35" t="s">
        <v>70</v>
      </c>
      <c r="E239" s="35" t="s">
        <v>833</v>
      </c>
      <c r="F239" s="36" t="s">
        <v>830</v>
      </c>
      <c r="G239" s="36" t="s">
        <v>72</v>
      </c>
      <c r="H239" s="35" t="s">
        <v>831</v>
      </c>
      <c r="I239" s="35" t="s">
        <v>67</v>
      </c>
      <c r="J239" s="35" t="s">
        <v>834</v>
      </c>
      <c r="K239" s="51">
        <v>417013.22</v>
      </c>
      <c r="L239" s="51">
        <v>87788.48000000001</v>
      </c>
      <c r="M239" s="51">
        <v>688.47</v>
      </c>
      <c r="N239" s="51">
        <v>371892.43</v>
      </c>
      <c r="O239" s="51">
        <v>41236.700000000004</v>
      </c>
      <c r="P239" s="51">
        <v>1606.4299999999998</v>
      </c>
      <c r="Q239" s="51">
        <v>598.29</v>
      </c>
      <c r="R239" s="51">
        <v>34792.11</v>
      </c>
      <c r="S239" s="51">
        <v>30881.190000000006</v>
      </c>
      <c r="T239" s="51">
        <v>50699.390000000007</v>
      </c>
      <c r="U239" s="51">
        <v>320826.81</v>
      </c>
      <c r="V239" s="52">
        <v>19514.210000000003</v>
      </c>
      <c r="W239" s="52">
        <v>1606.4299999999998</v>
      </c>
      <c r="X239" s="52">
        <v>52367.12</v>
      </c>
      <c r="Y239" s="52">
        <v>688.47</v>
      </c>
      <c r="Z239" s="52">
        <v>0</v>
      </c>
      <c r="AA239" s="52">
        <v>80284.590000000011</v>
      </c>
      <c r="AB239" s="52">
        <v>12773.199999999999</v>
      </c>
      <c r="AC239" s="37">
        <f t="shared" si="42"/>
        <v>1525257.54</v>
      </c>
      <c r="AD239" s="29">
        <v>3847.3200000000011</v>
      </c>
      <c r="AE239" s="29">
        <v>9280.42</v>
      </c>
      <c r="AF239" s="29">
        <v>548.70000000000005</v>
      </c>
      <c r="AG239" s="53">
        <f t="shared" si="43"/>
        <v>1538933.98</v>
      </c>
    </row>
    <row r="240" spans="1:33" s="47" customFormat="1" ht="27.75" customHeight="1" outlineLevel="1" collapsed="1" x14ac:dyDescent="0.2">
      <c r="A240" s="40" t="s">
        <v>835</v>
      </c>
      <c r="B240" s="41"/>
      <c r="C240" s="42"/>
      <c r="D240" s="42"/>
      <c r="E240" s="42"/>
      <c r="F240" s="43"/>
      <c r="G240" s="43"/>
      <c r="H240" s="42"/>
      <c r="I240" s="42"/>
      <c r="J240" s="42"/>
      <c r="K240" s="44">
        <f t="shared" ref="K240:AB240" si="44">SUBTOTAL(9,K214:K239)</f>
        <v>6192392.4799999977</v>
      </c>
      <c r="L240" s="44">
        <f t="shared" si="44"/>
        <v>3231689.2700000005</v>
      </c>
      <c r="M240" s="44">
        <f t="shared" si="44"/>
        <v>19345.019999999997</v>
      </c>
      <c r="N240" s="44">
        <f t="shared" si="44"/>
        <v>12915461.749999996</v>
      </c>
      <c r="O240" s="44">
        <f t="shared" si="44"/>
        <v>1169292.8999999999</v>
      </c>
      <c r="P240" s="44">
        <f t="shared" si="44"/>
        <v>45138.260000000009</v>
      </c>
      <c r="Q240" s="44">
        <f t="shared" si="44"/>
        <v>123628.25000000001</v>
      </c>
      <c r="R240" s="44">
        <f t="shared" si="44"/>
        <v>878311.91000000015</v>
      </c>
      <c r="S240" s="44">
        <f t="shared" si="44"/>
        <v>743370.01000000013</v>
      </c>
      <c r="T240" s="44">
        <f t="shared" si="44"/>
        <v>1733549.9500000002</v>
      </c>
      <c r="U240" s="44">
        <f t="shared" si="44"/>
        <v>12738529.790000003</v>
      </c>
      <c r="V240" s="44">
        <f t="shared" si="44"/>
        <v>501415.87000000017</v>
      </c>
      <c r="W240" s="44">
        <f t="shared" si="44"/>
        <v>45138.260000000009</v>
      </c>
      <c r="X240" s="44">
        <f t="shared" si="44"/>
        <v>826675.30999999994</v>
      </c>
      <c r="Y240" s="44">
        <f t="shared" si="44"/>
        <v>19345.019999999997</v>
      </c>
      <c r="Z240" s="44">
        <f t="shared" si="44"/>
        <v>7329.94</v>
      </c>
      <c r="AA240" s="44">
        <f t="shared" si="44"/>
        <v>908913.47999999986</v>
      </c>
      <c r="AB240" s="44">
        <f t="shared" si="44"/>
        <v>19382.64</v>
      </c>
      <c r="AC240" s="44">
        <f>SUBTOTAL(9,AC214:AC239)</f>
        <v>42118910.109999999</v>
      </c>
      <c r="AD240" s="49">
        <f>SUBTOTAL(9,AD214:AD239)</f>
        <v>106465.46000000002</v>
      </c>
      <c r="AE240" s="49">
        <f>SUBTOTAL(9,AE214:AE239)</f>
        <v>248955.45</v>
      </c>
      <c r="AF240" s="49">
        <f>SUBTOTAL(9,AF214:AF239)</f>
        <v>111929.24999999999</v>
      </c>
      <c r="AG240" s="50">
        <f>SUBTOTAL(9,AG214:AG239)</f>
        <v>42586260.269999981</v>
      </c>
    </row>
    <row r="241" spans="1:33" s="47" customFormat="1" ht="27.75" hidden="1" customHeight="1" outlineLevel="2" x14ac:dyDescent="0.2">
      <c r="A241" s="33" t="s">
        <v>836</v>
      </c>
      <c r="B241" s="34" t="s">
        <v>837</v>
      </c>
      <c r="C241" s="35" t="s">
        <v>838</v>
      </c>
      <c r="D241" s="35" t="s">
        <v>62</v>
      </c>
      <c r="E241" s="35" t="s">
        <v>839</v>
      </c>
      <c r="F241" s="36" t="s">
        <v>840</v>
      </c>
      <c r="G241" s="36" t="s">
        <v>841</v>
      </c>
      <c r="H241" s="35" t="s">
        <v>842</v>
      </c>
      <c r="I241" s="35" t="s">
        <v>67</v>
      </c>
      <c r="J241" s="35" t="s">
        <v>843</v>
      </c>
      <c r="K241" s="51">
        <v>3644.66</v>
      </c>
      <c r="L241" s="51">
        <v>1467.3399999999997</v>
      </c>
      <c r="M241" s="51">
        <v>34.18</v>
      </c>
      <c r="N241" s="51">
        <v>6596.92</v>
      </c>
      <c r="O241" s="51">
        <v>621.56000000000006</v>
      </c>
      <c r="P241" s="51">
        <v>79.72</v>
      </c>
      <c r="Q241" s="51">
        <v>141.18</v>
      </c>
      <c r="R241" s="51">
        <v>195.75</v>
      </c>
      <c r="S241" s="51">
        <v>460.34</v>
      </c>
      <c r="T241" s="51">
        <v>913.49</v>
      </c>
      <c r="U241" s="51">
        <v>5028.57</v>
      </c>
      <c r="V241" s="52">
        <v>285.09000000000003</v>
      </c>
      <c r="W241" s="52">
        <v>79.72</v>
      </c>
      <c r="X241" s="52">
        <v>306.86</v>
      </c>
      <c r="Y241" s="52">
        <v>34.18</v>
      </c>
      <c r="Z241" s="52">
        <v>13.71</v>
      </c>
      <c r="AA241" s="52">
        <v>641.4</v>
      </c>
      <c r="AB241" s="52">
        <v>-23.52</v>
      </c>
      <c r="AC241" s="37">
        <f t="shared" ref="AC241:AC246" si="45">SUM(K241:AB241)</f>
        <v>20521.150000000001</v>
      </c>
      <c r="AD241" s="29">
        <v>49.379999999999995</v>
      </c>
      <c r="AE241" s="29">
        <v>0</v>
      </c>
      <c r="AF241" s="29">
        <v>0</v>
      </c>
      <c r="AG241" s="53">
        <f t="shared" ref="AG241:AG246" si="46">SUM(AC241:AF241)</f>
        <v>20570.530000000002</v>
      </c>
    </row>
    <row r="242" spans="1:33" s="47" customFormat="1" ht="27.75" hidden="1" customHeight="1" outlineLevel="2" x14ac:dyDescent="0.2">
      <c r="A242" s="33" t="s">
        <v>836</v>
      </c>
      <c r="B242" s="34" t="s">
        <v>837</v>
      </c>
      <c r="C242" s="35" t="s">
        <v>838</v>
      </c>
      <c r="D242" s="35" t="s">
        <v>70</v>
      </c>
      <c r="E242" s="35" t="s">
        <v>844</v>
      </c>
      <c r="F242" s="36" t="s">
        <v>840</v>
      </c>
      <c r="G242" s="36" t="s">
        <v>845</v>
      </c>
      <c r="H242" s="35" t="s">
        <v>842</v>
      </c>
      <c r="I242" s="35" t="s">
        <v>67</v>
      </c>
      <c r="J242" s="35" t="s">
        <v>846</v>
      </c>
      <c r="K242" s="51">
        <v>117658.54999999996</v>
      </c>
      <c r="L242" s="51">
        <v>59042.51</v>
      </c>
      <c r="M242" s="51">
        <v>661.67999999999984</v>
      </c>
      <c r="N242" s="51">
        <v>268729.01</v>
      </c>
      <c r="O242" s="51">
        <v>39981.61</v>
      </c>
      <c r="P242" s="51">
        <v>1543.91</v>
      </c>
      <c r="Q242" s="51">
        <v>5353.1</v>
      </c>
      <c r="R242" s="51">
        <v>4717.43</v>
      </c>
      <c r="S242" s="51">
        <v>20432.060000000005</v>
      </c>
      <c r="T242" s="51">
        <v>44281.589999999989</v>
      </c>
      <c r="U242" s="51">
        <v>213917.52999999997</v>
      </c>
      <c r="V242" s="52">
        <v>15909.31</v>
      </c>
      <c r="W242" s="52">
        <v>1543.91</v>
      </c>
      <c r="X242" s="52">
        <v>12066.869999999999</v>
      </c>
      <c r="Y242" s="52">
        <v>661.67999999999984</v>
      </c>
      <c r="Z242" s="52">
        <v>189.11</v>
      </c>
      <c r="AA242" s="52">
        <v>25463.32</v>
      </c>
      <c r="AB242" s="52">
        <v>-3264.1400000000008</v>
      </c>
      <c r="AC242" s="37">
        <f t="shared" si="45"/>
        <v>828889.04</v>
      </c>
      <c r="AD242" s="29">
        <v>2062.0200000000004</v>
      </c>
      <c r="AE242" s="29">
        <v>6020.45</v>
      </c>
      <c r="AF242" s="29">
        <v>1620.63</v>
      </c>
      <c r="AG242" s="53">
        <f t="shared" si="46"/>
        <v>838592.14</v>
      </c>
    </row>
    <row r="243" spans="1:33" s="47" customFormat="1" ht="27.75" hidden="1" customHeight="1" outlineLevel="2" x14ac:dyDescent="0.2">
      <c r="A243" s="33" t="s">
        <v>836</v>
      </c>
      <c r="B243" s="34" t="s">
        <v>837</v>
      </c>
      <c r="C243" s="35" t="s">
        <v>847</v>
      </c>
      <c r="D243" s="35" t="s">
        <v>62</v>
      </c>
      <c r="E243" s="35" t="s">
        <v>848</v>
      </c>
      <c r="F243" s="36" t="s">
        <v>849</v>
      </c>
      <c r="G243" s="36" t="s">
        <v>850</v>
      </c>
      <c r="H243" s="35" t="s">
        <v>851</v>
      </c>
      <c r="I243" s="35" t="s">
        <v>67</v>
      </c>
      <c r="J243" s="35" t="s">
        <v>852</v>
      </c>
      <c r="K243" s="51">
        <v>7093.24</v>
      </c>
      <c r="L243" s="51">
        <v>3530.17</v>
      </c>
      <c r="M243" s="51">
        <v>0.32</v>
      </c>
      <c r="N243" s="51">
        <v>15346.300000000001</v>
      </c>
      <c r="O243" s="51">
        <v>1025.75</v>
      </c>
      <c r="P243" s="51">
        <v>0.75</v>
      </c>
      <c r="Q243" s="51">
        <v>10.82</v>
      </c>
      <c r="R243" s="51">
        <v>1012.98</v>
      </c>
      <c r="S243" s="51">
        <v>496.93</v>
      </c>
      <c r="T243" s="51">
        <v>1508.21</v>
      </c>
      <c r="U243" s="51">
        <v>14469.32</v>
      </c>
      <c r="V243" s="52">
        <v>820.2299999999999</v>
      </c>
      <c r="W243" s="52">
        <v>0.75</v>
      </c>
      <c r="X243" s="52">
        <v>86.53</v>
      </c>
      <c r="Y243" s="52">
        <v>0.32</v>
      </c>
      <c r="Z243" s="52">
        <v>0</v>
      </c>
      <c r="AA243" s="52">
        <v>152.11999999999998</v>
      </c>
      <c r="AB243" s="52">
        <v>19.919999999999998</v>
      </c>
      <c r="AC243" s="37">
        <f t="shared" si="45"/>
        <v>45574.659999999996</v>
      </c>
      <c r="AD243" s="29">
        <v>114.23999999999998</v>
      </c>
      <c r="AE243" s="29">
        <v>0</v>
      </c>
      <c r="AF243" s="29">
        <v>7.59</v>
      </c>
      <c r="AG243" s="53">
        <f t="shared" si="46"/>
        <v>45696.489999999991</v>
      </c>
    </row>
    <row r="244" spans="1:33" s="47" customFormat="1" ht="27.75" hidden="1" customHeight="1" outlineLevel="2" x14ac:dyDescent="0.2">
      <c r="A244" s="33" t="s">
        <v>836</v>
      </c>
      <c r="B244" s="34" t="s">
        <v>837</v>
      </c>
      <c r="C244" s="35" t="s">
        <v>847</v>
      </c>
      <c r="D244" s="35" t="s">
        <v>80</v>
      </c>
      <c r="E244" s="35" t="s">
        <v>853</v>
      </c>
      <c r="F244" s="36" t="s">
        <v>849</v>
      </c>
      <c r="G244" s="36" t="s">
        <v>854</v>
      </c>
      <c r="H244" s="35" t="s">
        <v>851</v>
      </c>
      <c r="I244" s="35" t="s">
        <v>67</v>
      </c>
      <c r="J244" s="35" t="s">
        <v>855</v>
      </c>
      <c r="K244" s="51">
        <v>731.27000000000021</v>
      </c>
      <c r="L244" s="51">
        <v>241.18</v>
      </c>
      <c r="M244" s="51">
        <v>1.5</v>
      </c>
      <c r="N244" s="51">
        <v>1043.6500000000001</v>
      </c>
      <c r="O244" s="51">
        <v>189.26</v>
      </c>
      <c r="P244" s="51">
        <v>3.4600000000000004</v>
      </c>
      <c r="Q244" s="51">
        <v>19.75</v>
      </c>
      <c r="R244" s="51">
        <v>38.980000000000004</v>
      </c>
      <c r="S244" s="51">
        <v>17.190000000000001</v>
      </c>
      <c r="T244" s="51">
        <v>201.5</v>
      </c>
      <c r="U244" s="51">
        <v>777.68</v>
      </c>
      <c r="V244" s="52">
        <v>17.46</v>
      </c>
      <c r="W244" s="52">
        <v>3.4600000000000004</v>
      </c>
      <c r="X244" s="52">
        <v>5.0999999999999996</v>
      </c>
      <c r="Y244" s="52">
        <v>1.5</v>
      </c>
      <c r="Z244" s="52">
        <v>0</v>
      </c>
      <c r="AA244" s="52">
        <v>71.27</v>
      </c>
      <c r="AB244" s="52">
        <v>72.750000000000014</v>
      </c>
      <c r="AC244" s="37">
        <f t="shared" si="45"/>
        <v>3436.9600000000005</v>
      </c>
      <c r="AD244" s="29">
        <v>8.5</v>
      </c>
      <c r="AE244" s="29">
        <v>0</v>
      </c>
      <c r="AF244" s="29">
        <v>0.52</v>
      </c>
      <c r="AG244" s="53">
        <f t="shared" si="46"/>
        <v>3445.9800000000005</v>
      </c>
    </row>
    <row r="245" spans="1:33" s="47" customFormat="1" ht="27.75" hidden="1" customHeight="1" outlineLevel="2" x14ac:dyDescent="0.2">
      <c r="A245" s="33" t="s">
        <v>836</v>
      </c>
      <c r="B245" s="34" t="s">
        <v>837</v>
      </c>
      <c r="C245" s="35" t="s">
        <v>847</v>
      </c>
      <c r="D245" s="35" t="s">
        <v>70</v>
      </c>
      <c r="E245" s="35" t="s">
        <v>856</v>
      </c>
      <c r="F245" s="36" t="s">
        <v>849</v>
      </c>
      <c r="G245" s="36" t="s">
        <v>857</v>
      </c>
      <c r="H245" s="35" t="s">
        <v>851</v>
      </c>
      <c r="I245" s="35" t="s">
        <v>67</v>
      </c>
      <c r="J245" s="35" t="s">
        <v>858</v>
      </c>
      <c r="K245" s="51">
        <v>2026619.0999999999</v>
      </c>
      <c r="L245" s="51">
        <v>1008621.53</v>
      </c>
      <c r="M245" s="51">
        <v>90.91</v>
      </c>
      <c r="N245" s="51">
        <v>4384651.5</v>
      </c>
      <c r="O245" s="51">
        <v>293067.33999999997</v>
      </c>
      <c r="P245" s="51">
        <v>212.13</v>
      </c>
      <c r="Q245" s="51">
        <v>3092.15</v>
      </c>
      <c r="R245" s="51">
        <v>369649.06</v>
      </c>
      <c r="S245" s="51">
        <v>141980.58000000002</v>
      </c>
      <c r="T245" s="51">
        <v>430916.52999999997</v>
      </c>
      <c r="U245" s="51">
        <v>4042714.4199999995</v>
      </c>
      <c r="V245" s="52">
        <v>236499.11000000002</v>
      </c>
      <c r="W245" s="52">
        <v>212.13</v>
      </c>
      <c r="X245" s="52">
        <v>127662.76</v>
      </c>
      <c r="Y245" s="52">
        <v>90.91</v>
      </c>
      <c r="Z245" s="52">
        <v>0</v>
      </c>
      <c r="AA245" s="52">
        <v>43347.020000000004</v>
      </c>
      <c r="AB245" s="52">
        <v>5716.7099999999991</v>
      </c>
      <c r="AC245" s="37">
        <f t="shared" si="45"/>
        <v>13115143.890000001</v>
      </c>
      <c r="AD245" s="29">
        <v>33099.039999999994</v>
      </c>
      <c r="AE245" s="29">
        <v>91372.43</v>
      </c>
      <c r="AF245" s="29">
        <v>0</v>
      </c>
      <c r="AG245" s="53">
        <f t="shared" si="46"/>
        <v>13239615.359999999</v>
      </c>
    </row>
    <row r="246" spans="1:33" s="47" customFormat="1" ht="27.75" hidden="1" customHeight="1" outlineLevel="2" x14ac:dyDescent="0.2">
      <c r="A246" s="33" t="s">
        <v>836</v>
      </c>
      <c r="B246" s="34" t="s">
        <v>837</v>
      </c>
      <c r="C246" s="35" t="s">
        <v>847</v>
      </c>
      <c r="D246" s="35" t="s">
        <v>88</v>
      </c>
      <c r="E246" s="35" t="s">
        <v>859</v>
      </c>
      <c r="F246" s="36" t="s">
        <v>849</v>
      </c>
      <c r="G246" s="36" t="s">
        <v>860</v>
      </c>
      <c r="H246" s="35" t="s">
        <v>851</v>
      </c>
      <c r="I246" s="35" t="s">
        <v>67</v>
      </c>
      <c r="J246" s="35" t="s">
        <v>861</v>
      </c>
      <c r="K246" s="51">
        <v>208754.35000000006</v>
      </c>
      <c r="L246" s="51">
        <v>68910.030000000013</v>
      </c>
      <c r="M246" s="51">
        <v>424.57</v>
      </c>
      <c r="N246" s="51">
        <v>298182.52</v>
      </c>
      <c r="O246" s="51">
        <v>54075.73</v>
      </c>
      <c r="P246" s="51">
        <v>990.7</v>
      </c>
      <c r="Q246" s="51">
        <v>5640.86</v>
      </c>
      <c r="R246" s="51">
        <v>15191.310000000001</v>
      </c>
      <c r="S246" s="51">
        <v>4911.9299999999994</v>
      </c>
      <c r="T246" s="51">
        <v>57566.64</v>
      </c>
      <c r="U246" s="51">
        <v>215237.65000000002</v>
      </c>
      <c r="V246" s="52">
        <v>4937.0199999999995</v>
      </c>
      <c r="W246" s="52">
        <v>990.7</v>
      </c>
      <c r="X246" s="52">
        <v>6745.4999999999991</v>
      </c>
      <c r="Y246" s="52">
        <v>424.57</v>
      </c>
      <c r="Z246" s="52">
        <v>0</v>
      </c>
      <c r="AA246" s="52">
        <v>20355.02</v>
      </c>
      <c r="AB246" s="52">
        <v>20793.849999999999</v>
      </c>
      <c r="AC246" s="37">
        <f t="shared" si="45"/>
        <v>984132.95000000007</v>
      </c>
      <c r="AD246" s="29">
        <v>2468.8599999999997</v>
      </c>
      <c r="AE246" s="29">
        <v>6955.96</v>
      </c>
      <c r="AF246" s="29">
        <v>198.12</v>
      </c>
      <c r="AG246" s="53">
        <f t="shared" si="46"/>
        <v>993755.89</v>
      </c>
    </row>
    <row r="247" spans="1:33" s="47" customFormat="1" ht="27.75" customHeight="1" outlineLevel="1" collapsed="1" x14ac:dyDescent="0.2">
      <c r="A247" s="40" t="s">
        <v>862</v>
      </c>
      <c r="B247" s="41"/>
      <c r="C247" s="42"/>
      <c r="D247" s="42"/>
      <c r="E247" s="42"/>
      <c r="F247" s="43"/>
      <c r="G247" s="43"/>
      <c r="H247" s="42"/>
      <c r="I247" s="42"/>
      <c r="J247" s="42"/>
      <c r="K247" s="44">
        <f t="shared" ref="K247:AB247" si="47">SUBTOTAL(9,K241:K246)</f>
        <v>2364501.17</v>
      </c>
      <c r="L247" s="44">
        <f t="shared" si="47"/>
        <v>1141812.76</v>
      </c>
      <c r="M247" s="44">
        <f t="shared" si="47"/>
        <v>1213.1599999999999</v>
      </c>
      <c r="N247" s="44">
        <f t="shared" si="47"/>
        <v>4974549.9000000004</v>
      </c>
      <c r="O247" s="44">
        <f t="shared" si="47"/>
        <v>388961.24999999994</v>
      </c>
      <c r="P247" s="44">
        <f t="shared" si="47"/>
        <v>2830.67</v>
      </c>
      <c r="Q247" s="44">
        <f t="shared" si="47"/>
        <v>14257.86</v>
      </c>
      <c r="R247" s="44">
        <f t="shared" si="47"/>
        <v>390805.51</v>
      </c>
      <c r="S247" s="44">
        <f t="shared" si="47"/>
        <v>168299.03000000003</v>
      </c>
      <c r="T247" s="44">
        <f t="shared" si="47"/>
        <v>535387.96</v>
      </c>
      <c r="U247" s="44">
        <f t="shared" si="47"/>
        <v>4492145.17</v>
      </c>
      <c r="V247" s="44">
        <f t="shared" si="47"/>
        <v>258468.22</v>
      </c>
      <c r="W247" s="44">
        <f t="shared" si="47"/>
        <v>2830.67</v>
      </c>
      <c r="X247" s="44">
        <f t="shared" si="47"/>
        <v>146873.62</v>
      </c>
      <c r="Y247" s="44">
        <f t="shared" si="47"/>
        <v>1213.1599999999999</v>
      </c>
      <c r="Z247" s="44">
        <f t="shared" si="47"/>
        <v>202.82000000000002</v>
      </c>
      <c r="AA247" s="44">
        <f t="shared" si="47"/>
        <v>90030.150000000009</v>
      </c>
      <c r="AB247" s="44">
        <f t="shared" si="47"/>
        <v>23315.569999999996</v>
      </c>
      <c r="AC247" s="44">
        <f>SUBTOTAL(9,AC241:AC246)</f>
        <v>14997698.65</v>
      </c>
      <c r="AD247" s="49">
        <f>SUBTOTAL(9,AD241:AD246)</f>
        <v>37802.039999999994</v>
      </c>
      <c r="AE247" s="49">
        <f>SUBTOTAL(9,AE241:AE246)</f>
        <v>104348.84</v>
      </c>
      <c r="AF247" s="49">
        <f>SUBTOTAL(9,AF241:AF246)</f>
        <v>1826.8600000000001</v>
      </c>
      <c r="AG247" s="50">
        <f>SUBTOTAL(9,AG241:AG246)</f>
        <v>15141676.390000001</v>
      </c>
    </row>
    <row r="248" spans="1:33" s="47" customFormat="1" ht="27.75" hidden="1" customHeight="1" outlineLevel="2" x14ac:dyDescent="0.2">
      <c r="A248" s="33" t="s">
        <v>863</v>
      </c>
      <c r="B248" s="34" t="s">
        <v>864</v>
      </c>
      <c r="C248" s="35" t="s">
        <v>865</v>
      </c>
      <c r="D248" s="35" t="s">
        <v>62</v>
      </c>
      <c r="E248" s="35" t="s">
        <v>866</v>
      </c>
      <c r="F248" s="36" t="s">
        <v>867</v>
      </c>
      <c r="G248" s="36" t="s">
        <v>65</v>
      </c>
      <c r="H248" s="35" t="s">
        <v>868</v>
      </c>
      <c r="I248" s="35" t="s">
        <v>67</v>
      </c>
      <c r="J248" s="35" t="s">
        <v>869</v>
      </c>
      <c r="K248" s="51">
        <v>0</v>
      </c>
      <c r="L248" s="51">
        <v>0</v>
      </c>
      <c r="M248" s="51">
        <v>0</v>
      </c>
      <c r="N248" s="51">
        <v>0</v>
      </c>
      <c r="O248" s="51">
        <v>0</v>
      </c>
      <c r="P248" s="51">
        <v>0</v>
      </c>
      <c r="Q248" s="51">
        <v>0</v>
      </c>
      <c r="R248" s="51">
        <v>0</v>
      </c>
      <c r="S248" s="51">
        <v>0</v>
      </c>
      <c r="T248" s="51">
        <v>0</v>
      </c>
      <c r="U248" s="51">
        <v>0</v>
      </c>
      <c r="V248" s="52">
        <v>0</v>
      </c>
      <c r="W248" s="52" t="s">
        <v>69</v>
      </c>
      <c r="X248" s="52">
        <v>0</v>
      </c>
      <c r="Y248" s="52">
        <v>0</v>
      </c>
      <c r="Z248" s="52">
        <v>0</v>
      </c>
      <c r="AA248" s="52">
        <v>0</v>
      </c>
      <c r="AB248" s="52">
        <v>0</v>
      </c>
      <c r="AC248" s="37">
        <f>SUM(K248:AB248)</f>
        <v>0</v>
      </c>
      <c r="AD248" s="29">
        <v>0</v>
      </c>
      <c r="AE248" s="29">
        <v>0</v>
      </c>
      <c r="AF248" s="29">
        <v>0</v>
      </c>
      <c r="AG248" s="53">
        <f>SUM(AC248:AF248)</f>
        <v>0</v>
      </c>
    </row>
    <row r="249" spans="1:33" s="47" customFormat="1" ht="27.75" hidden="1" customHeight="1" outlineLevel="2" x14ac:dyDescent="0.2">
      <c r="A249" s="33" t="s">
        <v>863</v>
      </c>
      <c r="B249" s="34" t="s">
        <v>864</v>
      </c>
      <c r="C249" s="35" t="s">
        <v>865</v>
      </c>
      <c r="D249" s="35" t="s">
        <v>70</v>
      </c>
      <c r="E249" s="35" t="s">
        <v>870</v>
      </c>
      <c r="F249" s="36" t="s">
        <v>867</v>
      </c>
      <c r="G249" s="36" t="s">
        <v>72</v>
      </c>
      <c r="H249" s="35" t="s">
        <v>868</v>
      </c>
      <c r="I249" s="35" t="s">
        <v>67</v>
      </c>
      <c r="J249" s="35" t="s">
        <v>871</v>
      </c>
      <c r="K249" s="51">
        <v>195707.37999999995</v>
      </c>
      <c r="L249" s="51">
        <v>94481.78</v>
      </c>
      <c r="M249" s="51">
        <v>3840.99</v>
      </c>
      <c r="N249" s="51">
        <v>740906.01</v>
      </c>
      <c r="O249" s="51">
        <v>75130.36</v>
      </c>
      <c r="P249" s="51">
        <v>8962.3200000000015</v>
      </c>
      <c r="Q249" s="51">
        <v>13126.67</v>
      </c>
      <c r="R249" s="51">
        <v>20435.840000000007</v>
      </c>
      <c r="S249" s="51">
        <v>28580.130000000005</v>
      </c>
      <c r="T249" s="51">
        <v>134957.30999999997</v>
      </c>
      <c r="U249" s="51">
        <v>613457.80000000016</v>
      </c>
      <c r="V249" s="52">
        <v>11333.84</v>
      </c>
      <c r="W249" s="52">
        <v>8962.3200000000015</v>
      </c>
      <c r="X249" s="52">
        <v>22735.41</v>
      </c>
      <c r="Y249" s="52">
        <v>3840.99</v>
      </c>
      <c r="Z249" s="52">
        <v>16418.28</v>
      </c>
      <c r="AA249" s="52">
        <v>53954.639999999992</v>
      </c>
      <c r="AB249" s="52">
        <v>-19964.190000000002</v>
      </c>
      <c r="AC249" s="37">
        <f>SUM(K249:AB249)</f>
        <v>2026867.8800000004</v>
      </c>
      <c r="AD249" s="29">
        <v>5089.7899999999991</v>
      </c>
      <c r="AE249" s="29">
        <v>3959.87</v>
      </c>
      <c r="AF249" s="29">
        <v>0</v>
      </c>
      <c r="AG249" s="53">
        <f>SUM(AC249:AF249)</f>
        <v>2035917.5400000005</v>
      </c>
    </row>
    <row r="250" spans="1:33" s="47" customFormat="1" ht="27.75" customHeight="1" outlineLevel="1" collapsed="1" x14ac:dyDescent="0.2">
      <c r="A250" s="40" t="s">
        <v>872</v>
      </c>
      <c r="B250" s="41"/>
      <c r="C250" s="42"/>
      <c r="D250" s="42"/>
      <c r="E250" s="42"/>
      <c r="F250" s="43"/>
      <c r="G250" s="43"/>
      <c r="H250" s="42"/>
      <c r="I250" s="42"/>
      <c r="J250" s="42"/>
      <c r="K250" s="44">
        <f t="shared" ref="K250:AB250" si="48">SUBTOTAL(9,K248:K249)</f>
        <v>195707.37999999995</v>
      </c>
      <c r="L250" s="44">
        <f t="shared" si="48"/>
        <v>94481.78</v>
      </c>
      <c r="M250" s="44">
        <f t="shared" si="48"/>
        <v>3840.99</v>
      </c>
      <c r="N250" s="44">
        <f t="shared" si="48"/>
        <v>740906.01</v>
      </c>
      <c r="O250" s="44">
        <f t="shared" si="48"/>
        <v>75130.36</v>
      </c>
      <c r="P250" s="44">
        <f t="shared" si="48"/>
        <v>8962.3200000000015</v>
      </c>
      <c r="Q250" s="44">
        <f t="shared" si="48"/>
        <v>13126.67</v>
      </c>
      <c r="R250" s="44">
        <f t="shared" si="48"/>
        <v>20435.840000000007</v>
      </c>
      <c r="S250" s="44">
        <f t="shared" si="48"/>
        <v>28580.130000000005</v>
      </c>
      <c r="T250" s="44">
        <f t="shared" si="48"/>
        <v>134957.30999999997</v>
      </c>
      <c r="U250" s="44">
        <f t="shared" si="48"/>
        <v>613457.80000000016</v>
      </c>
      <c r="V250" s="44">
        <f t="shared" si="48"/>
        <v>11333.84</v>
      </c>
      <c r="W250" s="44">
        <f t="shared" si="48"/>
        <v>8962.3200000000015</v>
      </c>
      <c r="X250" s="44">
        <f t="shared" si="48"/>
        <v>22735.41</v>
      </c>
      <c r="Y250" s="44">
        <f t="shared" si="48"/>
        <v>3840.99</v>
      </c>
      <c r="Z250" s="44">
        <f t="shared" si="48"/>
        <v>16418.28</v>
      </c>
      <c r="AA250" s="44">
        <f t="shared" si="48"/>
        <v>53954.639999999992</v>
      </c>
      <c r="AB250" s="44">
        <f t="shared" si="48"/>
        <v>-19964.190000000002</v>
      </c>
      <c r="AC250" s="44">
        <f>SUBTOTAL(9,AC248:AC249)</f>
        <v>2026867.8800000004</v>
      </c>
      <c r="AD250" s="49">
        <f>SUBTOTAL(9,AD248:AD249)</f>
        <v>5089.7899999999991</v>
      </c>
      <c r="AE250" s="49">
        <f>SUBTOTAL(9,AE248:AE249)</f>
        <v>3959.87</v>
      </c>
      <c r="AF250" s="49">
        <f>SUBTOTAL(9,AF248:AF249)</f>
        <v>0</v>
      </c>
      <c r="AG250" s="50">
        <f>SUBTOTAL(9,AG248:AG249)</f>
        <v>2035917.5400000005</v>
      </c>
    </row>
    <row r="251" spans="1:33" s="47" customFormat="1" ht="27.75" hidden="1" customHeight="1" outlineLevel="2" x14ac:dyDescent="0.2">
      <c r="A251" s="33" t="s">
        <v>873</v>
      </c>
      <c r="B251" s="34" t="s">
        <v>874</v>
      </c>
      <c r="C251" s="35" t="s">
        <v>875</v>
      </c>
      <c r="D251" s="35" t="s">
        <v>62</v>
      </c>
      <c r="E251" s="35" t="s">
        <v>876</v>
      </c>
      <c r="F251" s="36" t="s">
        <v>877</v>
      </c>
      <c r="G251" s="36" t="s">
        <v>65</v>
      </c>
      <c r="H251" s="35" t="s">
        <v>878</v>
      </c>
      <c r="I251" s="35" t="s">
        <v>67</v>
      </c>
      <c r="J251" s="35" t="s">
        <v>879</v>
      </c>
      <c r="K251" s="51">
        <v>1710.7099999999998</v>
      </c>
      <c r="L251" s="51">
        <v>322.48</v>
      </c>
      <c r="M251" s="51">
        <v>0.36000000000000004</v>
      </c>
      <c r="N251" s="51">
        <v>944.1099999999999</v>
      </c>
      <c r="O251" s="51">
        <v>122.27</v>
      </c>
      <c r="P251" s="51">
        <v>0.8600000000000001</v>
      </c>
      <c r="Q251" s="51">
        <v>4.3899999999999997</v>
      </c>
      <c r="R251" s="51">
        <v>29.94</v>
      </c>
      <c r="S251" s="51">
        <v>57.39</v>
      </c>
      <c r="T251" s="51">
        <v>194.02</v>
      </c>
      <c r="U251" s="51">
        <v>715</v>
      </c>
      <c r="V251" s="52">
        <v>-1.4200000000000004</v>
      </c>
      <c r="W251" s="52">
        <v>0.8600000000000001</v>
      </c>
      <c r="X251" s="52">
        <v>1.1200000000000001</v>
      </c>
      <c r="Y251" s="52">
        <v>0.36000000000000004</v>
      </c>
      <c r="Z251" s="52">
        <v>0</v>
      </c>
      <c r="AA251" s="52">
        <v>161.51</v>
      </c>
      <c r="AB251" s="52">
        <v>74.260000000000019</v>
      </c>
      <c r="AC251" s="37">
        <f t="shared" ref="AC251:AC272" si="49">SUM(K251:AB251)</f>
        <v>4338.2199999999993</v>
      </c>
      <c r="AD251" s="29">
        <v>9.14</v>
      </c>
      <c r="AE251" s="29">
        <v>0</v>
      </c>
      <c r="AF251" s="29">
        <v>2.68</v>
      </c>
      <c r="AG251" s="53">
        <f t="shared" ref="AG251:AG272" si="50">SUM(AC251:AF251)</f>
        <v>4350.04</v>
      </c>
    </row>
    <row r="252" spans="1:33" s="47" customFormat="1" ht="27.75" hidden="1" customHeight="1" outlineLevel="2" x14ac:dyDescent="0.2">
      <c r="A252" s="33" t="s">
        <v>873</v>
      </c>
      <c r="B252" s="34" t="s">
        <v>874</v>
      </c>
      <c r="C252" s="35" t="s">
        <v>875</v>
      </c>
      <c r="D252" s="35" t="s">
        <v>70</v>
      </c>
      <c r="E252" s="35" t="s">
        <v>880</v>
      </c>
      <c r="F252" s="36" t="s">
        <v>877</v>
      </c>
      <c r="G252" s="36" t="s">
        <v>72</v>
      </c>
      <c r="H252" s="35" t="s">
        <v>878</v>
      </c>
      <c r="I252" s="35" t="s">
        <v>67</v>
      </c>
      <c r="J252" s="35" t="s">
        <v>881</v>
      </c>
      <c r="K252" s="51">
        <v>295909.17999999993</v>
      </c>
      <c r="L252" s="51">
        <v>92138.900000000009</v>
      </c>
      <c r="M252" s="51">
        <v>104.74</v>
      </c>
      <c r="N252" s="51">
        <v>269738.64</v>
      </c>
      <c r="O252" s="51">
        <v>34935.15</v>
      </c>
      <c r="P252" s="51">
        <v>244.39999999999998</v>
      </c>
      <c r="Q252" s="51">
        <v>1253.9000000000001</v>
      </c>
      <c r="R252" s="51">
        <v>13479.04</v>
      </c>
      <c r="S252" s="51">
        <v>16398.71</v>
      </c>
      <c r="T252" s="51">
        <v>55441.600000000006</v>
      </c>
      <c r="U252" s="51">
        <v>198395.52000000002</v>
      </c>
      <c r="V252" s="52">
        <v>-1593.11</v>
      </c>
      <c r="W252" s="52">
        <v>244.39999999999998</v>
      </c>
      <c r="X252" s="52">
        <v>6788.25</v>
      </c>
      <c r="Y252" s="52">
        <v>104.74</v>
      </c>
      <c r="Z252" s="52">
        <v>0</v>
      </c>
      <c r="AA252" s="52">
        <v>45711.33</v>
      </c>
      <c r="AB252" s="52">
        <v>21204.690000000006</v>
      </c>
      <c r="AC252" s="37">
        <f t="shared" si="49"/>
        <v>1050500.08</v>
      </c>
      <c r="AD252" s="29">
        <v>2612.1000000000004</v>
      </c>
      <c r="AE252" s="29">
        <v>5707.69</v>
      </c>
      <c r="AF252" s="29">
        <v>1954.62</v>
      </c>
      <c r="AG252" s="53">
        <f t="shared" si="50"/>
        <v>1060774.4900000002</v>
      </c>
    </row>
    <row r="253" spans="1:33" s="47" customFormat="1" ht="27.75" hidden="1" customHeight="1" outlineLevel="2" x14ac:dyDescent="0.2">
      <c r="A253" s="33" t="s">
        <v>873</v>
      </c>
      <c r="B253" s="34" t="s">
        <v>874</v>
      </c>
      <c r="C253" s="35" t="s">
        <v>882</v>
      </c>
      <c r="D253" s="35" t="s">
        <v>62</v>
      </c>
      <c r="E253" s="35" t="s">
        <v>883</v>
      </c>
      <c r="F253" s="36" t="s">
        <v>884</v>
      </c>
      <c r="G253" s="36" t="s">
        <v>65</v>
      </c>
      <c r="H253" s="35" t="s">
        <v>885</v>
      </c>
      <c r="I253" s="35" t="s">
        <v>67</v>
      </c>
      <c r="J253" s="35" t="s">
        <v>886</v>
      </c>
      <c r="K253" s="51">
        <v>0</v>
      </c>
      <c r="L253" s="51">
        <v>0</v>
      </c>
      <c r="M253" s="51">
        <v>0</v>
      </c>
      <c r="N253" s="51">
        <v>0</v>
      </c>
      <c r="O253" s="51">
        <v>0</v>
      </c>
      <c r="P253" s="51">
        <v>0</v>
      </c>
      <c r="Q253" s="51">
        <v>0</v>
      </c>
      <c r="R253" s="51">
        <v>0</v>
      </c>
      <c r="S253" s="51">
        <v>0</v>
      </c>
      <c r="T253" s="51">
        <v>0</v>
      </c>
      <c r="U253" s="51">
        <v>0</v>
      </c>
      <c r="V253" s="52">
        <v>0</v>
      </c>
      <c r="W253" s="52" t="s">
        <v>69</v>
      </c>
      <c r="X253" s="52" t="s">
        <v>69</v>
      </c>
      <c r="Y253" s="52">
        <v>0</v>
      </c>
      <c r="Z253" s="52">
        <v>0</v>
      </c>
      <c r="AA253" s="52">
        <v>0</v>
      </c>
      <c r="AB253" s="52">
        <v>0</v>
      </c>
      <c r="AC253" s="37">
        <f t="shared" si="49"/>
        <v>0</v>
      </c>
      <c r="AD253" s="29">
        <v>0</v>
      </c>
      <c r="AE253" s="29">
        <v>0</v>
      </c>
      <c r="AF253" s="29">
        <v>0</v>
      </c>
      <c r="AG253" s="53">
        <f t="shared" si="50"/>
        <v>0</v>
      </c>
    </row>
    <row r="254" spans="1:33" s="47" customFormat="1" ht="27.75" hidden="1" customHeight="1" outlineLevel="2" x14ac:dyDescent="0.2">
      <c r="A254" s="33" t="s">
        <v>873</v>
      </c>
      <c r="B254" s="34" t="s">
        <v>874</v>
      </c>
      <c r="C254" s="35" t="s">
        <v>882</v>
      </c>
      <c r="D254" s="35" t="s">
        <v>70</v>
      </c>
      <c r="E254" s="35" t="s">
        <v>887</v>
      </c>
      <c r="F254" s="36" t="s">
        <v>884</v>
      </c>
      <c r="G254" s="36" t="s">
        <v>72</v>
      </c>
      <c r="H254" s="35" t="s">
        <v>885</v>
      </c>
      <c r="I254" s="35" t="s">
        <v>67</v>
      </c>
      <c r="J254" s="35" t="s">
        <v>888</v>
      </c>
      <c r="K254" s="51">
        <v>0</v>
      </c>
      <c r="L254" s="51">
        <v>0</v>
      </c>
      <c r="M254" s="51">
        <v>0</v>
      </c>
      <c r="N254" s="51">
        <v>0</v>
      </c>
      <c r="O254" s="51">
        <v>0</v>
      </c>
      <c r="P254" s="51">
        <v>0</v>
      </c>
      <c r="Q254" s="51">
        <v>0</v>
      </c>
      <c r="R254" s="51">
        <v>0</v>
      </c>
      <c r="S254" s="51">
        <v>0</v>
      </c>
      <c r="T254" s="51">
        <v>0</v>
      </c>
      <c r="U254" s="51">
        <v>0</v>
      </c>
      <c r="V254" s="52">
        <v>0</v>
      </c>
      <c r="W254" s="52" t="s">
        <v>69</v>
      </c>
      <c r="X254" s="52" t="s">
        <v>69</v>
      </c>
      <c r="Y254" s="52">
        <v>0</v>
      </c>
      <c r="Z254" s="52">
        <v>0</v>
      </c>
      <c r="AA254" s="52">
        <v>0</v>
      </c>
      <c r="AB254" s="52">
        <v>0</v>
      </c>
      <c r="AC254" s="37">
        <f t="shared" si="49"/>
        <v>0</v>
      </c>
      <c r="AD254" s="29">
        <v>0</v>
      </c>
      <c r="AE254" s="29">
        <v>0</v>
      </c>
      <c r="AF254" s="29">
        <v>0</v>
      </c>
      <c r="AG254" s="53">
        <f t="shared" si="50"/>
        <v>0</v>
      </c>
    </row>
    <row r="255" spans="1:33" s="47" customFormat="1" ht="27.75" hidden="1" customHeight="1" outlineLevel="2" x14ac:dyDescent="0.2">
      <c r="A255" s="33" t="s">
        <v>873</v>
      </c>
      <c r="B255" s="34" t="s">
        <v>874</v>
      </c>
      <c r="C255" s="35" t="s">
        <v>889</v>
      </c>
      <c r="D255" s="35" t="s">
        <v>62</v>
      </c>
      <c r="E255" s="35" t="s">
        <v>890</v>
      </c>
      <c r="F255" s="36" t="s">
        <v>891</v>
      </c>
      <c r="G255" s="36" t="s">
        <v>65</v>
      </c>
      <c r="H255" s="35" t="s">
        <v>892</v>
      </c>
      <c r="I255" s="35" t="s">
        <v>67</v>
      </c>
      <c r="J255" s="35" t="s">
        <v>893</v>
      </c>
      <c r="K255" s="51">
        <v>329.88</v>
      </c>
      <c r="L255" s="51">
        <v>537.11</v>
      </c>
      <c r="M255" s="51">
        <v>0</v>
      </c>
      <c r="N255" s="51">
        <v>129.87</v>
      </c>
      <c r="O255" s="51">
        <v>0.17</v>
      </c>
      <c r="P255" s="51">
        <v>0</v>
      </c>
      <c r="Q255" s="51">
        <v>0</v>
      </c>
      <c r="R255" s="51">
        <v>84.45</v>
      </c>
      <c r="S255" s="51">
        <v>0</v>
      </c>
      <c r="T255" s="51">
        <v>14.33</v>
      </c>
      <c r="U255" s="51">
        <v>666.99</v>
      </c>
      <c r="V255" s="52">
        <v>0</v>
      </c>
      <c r="W255" s="52" t="s">
        <v>69</v>
      </c>
      <c r="X255" s="52">
        <v>90.25</v>
      </c>
      <c r="Y255" s="52">
        <v>0</v>
      </c>
      <c r="Z255" s="52">
        <v>0</v>
      </c>
      <c r="AA255" s="52">
        <v>-4.0199999999999996</v>
      </c>
      <c r="AB255" s="52">
        <v>-0.19000000000000003</v>
      </c>
      <c r="AC255" s="37">
        <f t="shared" si="49"/>
        <v>1848.84</v>
      </c>
      <c r="AD255" s="29">
        <v>4.6300000000000008</v>
      </c>
      <c r="AE255" s="29">
        <v>0</v>
      </c>
      <c r="AF255" s="29">
        <v>0</v>
      </c>
      <c r="AG255" s="53">
        <f t="shared" si="50"/>
        <v>1853.47</v>
      </c>
    </row>
    <row r="256" spans="1:33" s="47" customFormat="1" ht="27.75" hidden="1" customHeight="1" outlineLevel="2" x14ac:dyDescent="0.2">
      <c r="A256" s="33" t="s">
        <v>873</v>
      </c>
      <c r="B256" s="34" t="s">
        <v>874</v>
      </c>
      <c r="C256" s="35" t="s">
        <v>889</v>
      </c>
      <c r="D256" s="35" t="s">
        <v>70</v>
      </c>
      <c r="E256" s="35" t="s">
        <v>894</v>
      </c>
      <c r="F256" s="36" t="s">
        <v>891</v>
      </c>
      <c r="G256" s="36" t="s">
        <v>72</v>
      </c>
      <c r="H256" s="35" t="s">
        <v>892</v>
      </c>
      <c r="I256" s="35" t="s">
        <v>67</v>
      </c>
      <c r="J256" s="35" t="s">
        <v>895</v>
      </c>
      <c r="K256" s="51">
        <v>94251.1</v>
      </c>
      <c r="L256" s="51">
        <v>153459.97</v>
      </c>
      <c r="M256" s="51">
        <v>0</v>
      </c>
      <c r="N256" s="51">
        <v>37107.5</v>
      </c>
      <c r="O256" s="51">
        <v>49.55</v>
      </c>
      <c r="P256" s="51">
        <v>0</v>
      </c>
      <c r="Q256" s="51">
        <v>0</v>
      </c>
      <c r="R256" s="51">
        <v>5863.17</v>
      </c>
      <c r="S256" s="51">
        <v>0</v>
      </c>
      <c r="T256" s="51">
        <v>4094.46</v>
      </c>
      <c r="U256" s="51">
        <v>187559.22</v>
      </c>
      <c r="V256" s="52">
        <v>0</v>
      </c>
      <c r="W256" s="52" t="s">
        <v>69</v>
      </c>
      <c r="X256" s="52">
        <v>6893.27</v>
      </c>
      <c r="Y256" s="52">
        <v>0</v>
      </c>
      <c r="Z256" s="52">
        <v>0</v>
      </c>
      <c r="AA256" s="52">
        <v>-1149.52</v>
      </c>
      <c r="AB256" s="52">
        <v>-56.69</v>
      </c>
      <c r="AC256" s="37">
        <f t="shared" si="49"/>
        <v>488072.02999999997</v>
      </c>
      <c r="AD256" s="29">
        <v>1230.77</v>
      </c>
      <c r="AE256" s="29">
        <v>3008.22</v>
      </c>
      <c r="AF256" s="29">
        <v>0</v>
      </c>
      <c r="AG256" s="53">
        <f t="shared" si="50"/>
        <v>492311.01999999996</v>
      </c>
    </row>
    <row r="257" spans="1:33" s="47" customFormat="1" ht="27.75" hidden="1" customHeight="1" outlineLevel="2" x14ac:dyDescent="0.2">
      <c r="A257" s="33" t="s">
        <v>873</v>
      </c>
      <c r="B257" s="34" t="s">
        <v>874</v>
      </c>
      <c r="C257" s="35" t="s">
        <v>896</v>
      </c>
      <c r="D257" s="35" t="s">
        <v>62</v>
      </c>
      <c r="E257" s="35" t="s">
        <v>897</v>
      </c>
      <c r="F257" s="36" t="s">
        <v>898</v>
      </c>
      <c r="G257" s="36" t="s">
        <v>65</v>
      </c>
      <c r="H257" s="35" t="s">
        <v>899</v>
      </c>
      <c r="I257" s="35" t="s">
        <v>67</v>
      </c>
      <c r="J257" s="35" t="s">
        <v>900</v>
      </c>
      <c r="K257" s="51">
        <v>1626.91</v>
      </c>
      <c r="L257" s="51">
        <v>729.71999999999991</v>
      </c>
      <c r="M257" s="51">
        <v>28.790000000000003</v>
      </c>
      <c r="N257" s="51">
        <v>5606.0700000000006</v>
      </c>
      <c r="O257" s="51">
        <v>317.72000000000003</v>
      </c>
      <c r="P257" s="51">
        <v>67.19</v>
      </c>
      <c r="Q257" s="51">
        <v>46.87</v>
      </c>
      <c r="R257" s="51">
        <v>1554.9399999999998</v>
      </c>
      <c r="S257" s="51">
        <v>273.61</v>
      </c>
      <c r="T257" s="51">
        <v>1341.45</v>
      </c>
      <c r="U257" s="51">
        <v>4739.09</v>
      </c>
      <c r="V257" s="52">
        <v>53.910000000000004</v>
      </c>
      <c r="W257" s="52">
        <v>67.19</v>
      </c>
      <c r="X257" s="52">
        <v>1511</v>
      </c>
      <c r="Y257" s="52">
        <v>28.790000000000003</v>
      </c>
      <c r="Z257" s="52">
        <v>0</v>
      </c>
      <c r="AA257" s="52">
        <v>273.89</v>
      </c>
      <c r="AB257" s="52">
        <v>-0.77</v>
      </c>
      <c r="AC257" s="37">
        <f t="shared" si="49"/>
        <v>18266.370000000003</v>
      </c>
      <c r="AD257" s="29">
        <v>45.819999999999993</v>
      </c>
      <c r="AE257" s="29">
        <v>0</v>
      </c>
      <c r="AF257" s="29">
        <v>17.489999999999998</v>
      </c>
      <c r="AG257" s="53">
        <f t="shared" si="50"/>
        <v>18329.680000000004</v>
      </c>
    </row>
    <row r="258" spans="1:33" s="47" customFormat="1" ht="27.75" hidden="1" customHeight="1" outlineLevel="2" x14ac:dyDescent="0.2">
      <c r="A258" s="33" t="s">
        <v>873</v>
      </c>
      <c r="B258" s="34" t="s">
        <v>874</v>
      </c>
      <c r="C258" s="35" t="s">
        <v>896</v>
      </c>
      <c r="D258" s="35" t="s">
        <v>70</v>
      </c>
      <c r="E258" s="35" t="s">
        <v>901</v>
      </c>
      <c r="F258" s="36" t="s">
        <v>898</v>
      </c>
      <c r="G258" s="36" t="s">
        <v>72</v>
      </c>
      <c r="H258" s="35" t="s">
        <v>899</v>
      </c>
      <c r="I258" s="35" t="s">
        <v>67</v>
      </c>
      <c r="J258" s="35" t="s">
        <v>902</v>
      </c>
      <c r="K258" s="51">
        <v>464826.39999999991</v>
      </c>
      <c r="L258" s="51">
        <v>208494.29</v>
      </c>
      <c r="M258" s="51">
        <v>8227.0499999999993</v>
      </c>
      <c r="N258" s="51">
        <v>1601737.36</v>
      </c>
      <c r="O258" s="51">
        <v>90772.319999999992</v>
      </c>
      <c r="P258" s="51">
        <v>19196.420000000002</v>
      </c>
      <c r="Q258" s="51">
        <v>13390.94</v>
      </c>
      <c r="R258" s="51">
        <v>80569.320000000007</v>
      </c>
      <c r="S258" s="51">
        <v>78172.179999999993</v>
      </c>
      <c r="T258" s="51">
        <v>383270.05</v>
      </c>
      <c r="U258" s="51">
        <v>1328453.51</v>
      </c>
      <c r="V258" s="52">
        <v>15266.480000000001</v>
      </c>
      <c r="W258" s="52">
        <v>19196.420000000002</v>
      </c>
      <c r="X258" s="52">
        <v>48353.189999999995</v>
      </c>
      <c r="Y258" s="52">
        <v>8227.0499999999993</v>
      </c>
      <c r="Z258" s="52">
        <v>0</v>
      </c>
      <c r="AA258" s="52">
        <v>78258.37000000001</v>
      </c>
      <c r="AB258" s="52">
        <v>-201.32</v>
      </c>
      <c r="AC258" s="37">
        <f t="shared" si="49"/>
        <v>4446210.03</v>
      </c>
      <c r="AD258" s="29">
        <v>11220.310000000003</v>
      </c>
      <c r="AE258" s="29">
        <v>25569.94</v>
      </c>
      <c r="AF258" s="29">
        <v>5132.37</v>
      </c>
      <c r="AG258" s="53">
        <f t="shared" si="50"/>
        <v>4488132.6500000004</v>
      </c>
    </row>
    <row r="259" spans="1:33" s="47" customFormat="1" ht="27.75" hidden="1" customHeight="1" outlineLevel="2" x14ac:dyDescent="0.2">
      <c r="A259" s="33" t="s">
        <v>873</v>
      </c>
      <c r="B259" s="34" t="s">
        <v>874</v>
      </c>
      <c r="C259" s="35" t="s">
        <v>903</v>
      </c>
      <c r="D259" s="35" t="s">
        <v>62</v>
      </c>
      <c r="E259" s="35" t="s">
        <v>904</v>
      </c>
      <c r="F259" s="36" t="s">
        <v>905</v>
      </c>
      <c r="G259" s="36" t="s">
        <v>65</v>
      </c>
      <c r="H259" s="35" t="s">
        <v>906</v>
      </c>
      <c r="I259" s="35" t="s">
        <v>67</v>
      </c>
      <c r="J259" s="35" t="s">
        <v>907</v>
      </c>
      <c r="K259" s="51">
        <v>579.38</v>
      </c>
      <c r="L259" s="51">
        <v>0</v>
      </c>
      <c r="M259" s="51">
        <v>0</v>
      </c>
      <c r="N259" s="51">
        <v>631.92999999999995</v>
      </c>
      <c r="O259" s="51">
        <v>575.73</v>
      </c>
      <c r="P259" s="51">
        <v>0</v>
      </c>
      <c r="Q259" s="51">
        <v>0</v>
      </c>
      <c r="R259" s="51">
        <v>179.16</v>
      </c>
      <c r="S259" s="51">
        <v>0</v>
      </c>
      <c r="T259" s="51">
        <v>0</v>
      </c>
      <c r="U259" s="51">
        <v>957.23</v>
      </c>
      <c r="V259" s="52">
        <v>0</v>
      </c>
      <c r="W259" s="52" t="s">
        <v>69</v>
      </c>
      <c r="X259" s="52">
        <v>191.48</v>
      </c>
      <c r="Y259" s="52">
        <v>0</v>
      </c>
      <c r="Z259" s="52">
        <v>0</v>
      </c>
      <c r="AA259" s="52">
        <v>0</v>
      </c>
      <c r="AB259" s="52">
        <v>0</v>
      </c>
      <c r="AC259" s="37">
        <f t="shared" si="49"/>
        <v>3114.9100000000003</v>
      </c>
      <c r="AD259" s="29">
        <v>7.8100000000000005</v>
      </c>
      <c r="AE259" s="29">
        <v>0</v>
      </c>
      <c r="AF259" s="29">
        <v>0</v>
      </c>
      <c r="AG259" s="53">
        <f t="shared" si="50"/>
        <v>3122.7200000000003</v>
      </c>
    </row>
    <row r="260" spans="1:33" s="47" customFormat="1" ht="27.75" hidden="1" customHeight="1" outlineLevel="2" x14ac:dyDescent="0.2">
      <c r="A260" s="33" t="s">
        <v>873</v>
      </c>
      <c r="B260" s="34" t="s">
        <v>874</v>
      </c>
      <c r="C260" s="35" t="s">
        <v>903</v>
      </c>
      <c r="D260" s="35" t="s">
        <v>80</v>
      </c>
      <c r="E260" s="35" t="s">
        <v>908</v>
      </c>
      <c r="F260" s="36" t="s">
        <v>905</v>
      </c>
      <c r="G260" s="36" t="s">
        <v>65</v>
      </c>
      <c r="H260" s="35" t="s">
        <v>906</v>
      </c>
      <c r="I260" s="35" t="s">
        <v>67</v>
      </c>
      <c r="J260" s="35" t="s">
        <v>909</v>
      </c>
      <c r="K260" s="51">
        <v>0</v>
      </c>
      <c r="L260" s="51">
        <v>0</v>
      </c>
      <c r="M260" s="51">
        <v>0</v>
      </c>
      <c r="N260" s="51">
        <v>0</v>
      </c>
      <c r="O260" s="51">
        <v>0</v>
      </c>
      <c r="P260" s="51">
        <v>0</v>
      </c>
      <c r="Q260" s="51">
        <v>0</v>
      </c>
      <c r="R260" s="51">
        <v>0</v>
      </c>
      <c r="S260" s="51">
        <v>0</v>
      </c>
      <c r="T260" s="51">
        <v>0</v>
      </c>
      <c r="U260" s="51">
        <v>0</v>
      </c>
      <c r="V260" s="52">
        <v>0</v>
      </c>
      <c r="W260" s="52" t="s">
        <v>69</v>
      </c>
      <c r="X260" s="52" t="s">
        <v>69</v>
      </c>
      <c r="Y260" s="52">
        <v>0</v>
      </c>
      <c r="Z260" s="52">
        <v>0</v>
      </c>
      <c r="AA260" s="52">
        <v>0</v>
      </c>
      <c r="AB260" s="52">
        <v>0</v>
      </c>
      <c r="AC260" s="37">
        <f t="shared" si="49"/>
        <v>0</v>
      </c>
      <c r="AD260" s="29">
        <v>0</v>
      </c>
      <c r="AE260" s="29">
        <v>0</v>
      </c>
      <c r="AF260" s="29">
        <v>0</v>
      </c>
      <c r="AG260" s="53">
        <f t="shared" si="50"/>
        <v>0</v>
      </c>
    </row>
    <row r="261" spans="1:33" s="47" customFormat="1" ht="27.75" hidden="1" customHeight="1" outlineLevel="2" x14ac:dyDescent="0.2">
      <c r="A261" s="33" t="s">
        <v>873</v>
      </c>
      <c r="B261" s="34" t="s">
        <v>874</v>
      </c>
      <c r="C261" s="35" t="s">
        <v>903</v>
      </c>
      <c r="D261" s="35" t="s">
        <v>70</v>
      </c>
      <c r="E261" s="35" t="s">
        <v>910</v>
      </c>
      <c r="F261" s="36" t="s">
        <v>905</v>
      </c>
      <c r="G261" s="36" t="s">
        <v>72</v>
      </c>
      <c r="H261" s="35" t="s">
        <v>906</v>
      </c>
      <c r="I261" s="35" t="s">
        <v>67</v>
      </c>
      <c r="J261" s="35" t="s">
        <v>911</v>
      </c>
      <c r="K261" s="51">
        <v>165537.94</v>
      </c>
      <c r="L261" s="51">
        <v>0</v>
      </c>
      <c r="M261" s="51">
        <v>0</v>
      </c>
      <c r="N261" s="51">
        <v>180551.35</v>
      </c>
      <c r="O261" s="51">
        <v>164494.76</v>
      </c>
      <c r="P261" s="51">
        <v>0</v>
      </c>
      <c r="Q261" s="51">
        <v>0</v>
      </c>
      <c r="R261" s="51">
        <v>5930.42</v>
      </c>
      <c r="S261" s="51">
        <v>0</v>
      </c>
      <c r="T261" s="51">
        <v>0</v>
      </c>
      <c r="U261" s="51">
        <v>269009.87</v>
      </c>
      <c r="V261" s="52">
        <v>0</v>
      </c>
      <c r="W261" s="52" t="s">
        <v>69</v>
      </c>
      <c r="X261" s="52">
        <v>7213.75</v>
      </c>
      <c r="Y261" s="52">
        <v>0</v>
      </c>
      <c r="Z261" s="52">
        <v>0</v>
      </c>
      <c r="AA261" s="52">
        <v>0</v>
      </c>
      <c r="AB261" s="52">
        <v>0</v>
      </c>
      <c r="AC261" s="37">
        <f t="shared" si="49"/>
        <v>792738.09000000008</v>
      </c>
      <c r="AD261" s="29">
        <v>1998.05</v>
      </c>
      <c r="AE261" s="29">
        <v>4484.6899999999996</v>
      </c>
      <c r="AF261" s="29">
        <v>0</v>
      </c>
      <c r="AG261" s="53">
        <f t="shared" si="50"/>
        <v>799220.83000000007</v>
      </c>
    </row>
    <row r="262" spans="1:33" s="47" customFormat="1" ht="27.75" hidden="1" customHeight="1" outlineLevel="2" x14ac:dyDescent="0.2">
      <c r="A262" s="33" t="s">
        <v>873</v>
      </c>
      <c r="B262" s="34" t="s">
        <v>874</v>
      </c>
      <c r="C262" s="35" t="s">
        <v>903</v>
      </c>
      <c r="D262" s="35" t="s">
        <v>88</v>
      </c>
      <c r="E262" s="35" t="s">
        <v>912</v>
      </c>
      <c r="F262" s="36" t="s">
        <v>905</v>
      </c>
      <c r="G262" s="36" t="s">
        <v>72</v>
      </c>
      <c r="H262" s="35" t="s">
        <v>906</v>
      </c>
      <c r="I262" s="35" t="s">
        <v>67</v>
      </c>
      <c r="J262" s="35" t="s">
        <v>913</v>
      </c>
      <c r="K262" s="51">
        <v>0</v>
      </c>
      <c r="L262" s="51">
        <v>0</v>
      </c>
      <c r="M262" s="51">
        <v>0</v>
      </c>
      <c r="N262" s="51">
        <v>0</v>
      </c>
      <c r="O262" s="51">
        <v>0</v>
      </c>
      <c r="P262" s="51">
        <v>0</v>
      </c>
      <c r="Q262" s="51">
        <v>0</v>
      </c>
      <c r="R262" s="51">
        <v>0.48</v>
      </c>
      <c r="S262" s="51">
        <v>0</v>
      </c>
      <c r="T262" s="51">
        <v>0</v>
      </c>
      <c r="U262" s="51">
        <v>0</v>
      </c>
      <c r="V262" s="52">
        <v>0</v>
      </c>
      <c r="W262" s="52" t="s">
        <v>69</v>
      </c>
      <c r="X262" s="52">
        <v>0.51</v>
      </c>
      <c r="Y262" s="52">
        <v>0</v>
      </c>
      <c r="Z262" s="52">
        <v>0</v>
      </c>
      <c r="AA262" s="52">
        <v>0</v>
      </c>
      <c r="AB262" s="52">
        <v>0</v>
      </c>
      <c r="AC262" s="37">
        <f t="shared" si="49"/>
        <v>0.99</v>
      </c>
      <c r="AD262" s="29">
        <v>0</v>
      </c>
      <c r="AE262" s="29">
        <v>0</v>
      </c>
      <c r="AF262" s="29">
        <v>0</v>
      </c>
      <c r="AG262" s="53">
        <f t="shared" si="50"/>
        <v>0.99</v>
      </c>
    </row>
    <row r="263" spans="1:33" s="47" customFormat="1" ht="27.75" hidden="1" customHeight="1" outlineLevel="2" x14ac:dyDescent="0.2">
      <c r="A263" s="33" t="s">
        <v>873</v>
      </c>
      <c r="B263" s="34" t="s">
        <v>874</v>
      </c>
      <c r="C263" s="35" t="s">
        <v>914</v>
      </c>
      <c r="D263" s="35" t="s">
        <v>62</v>
      </c>
      <c r="E263" s="35" t="s">
        <v>915</v>
      </c>
      <c r="F263" s="36" t="s">
        <v>916</v>
      </c>
      <c r="G263" s="36" t="s">
        <v>65</v>
      </c>
      <c r="H263" s="35" t="s">
        <v>917</v>
      </c>
      <c r="I263" s="35" t="s">
        <v>67</v>
      </c>
      <c r="J263" s="35" t="s">
        <v>918</v>
      </c>
      <c r="K263" s="51">
        <v>629.84</v>
      </c>
      <c r="L263" s="51">
        <v>134.57</v>
      </c>
      <c r="M263" s="51">
        <v>0.79</v>
      </c>
      <c r="N263" s="51">
        <v>1257.26</v>
      </c>
      <c r="O263" s="51">
        <v>25.65</v>
      </c>
      <c r="P263" s="51">
        <v>1.84</v>
      </c>
      <c r="Q263" s="51">
        <v>16.649999999999999</v>
      </c>
      <c r="R263" s="51">
        <v>158.65</v>
      </c>
      <c r="S263" s="51">
        <v>70.290000000000006</v>
      </c>
      <c r="T263" s="51">
        <v>204.84</v>
      </c>
      <c r="U263" s="51">
        <v>1173.8300000000002</v>
      </c>
      <c r="V263" s="52">
        <v>5.18</v>
      </c>
      <c r="W263" s="52">
        <v>1.84</v>
      </c>
      <c r="X263" s="52">
        <v>107.48999999999998</v>
      </c>
      <c r="Y263" s="52">
        <v>0.79</v>
      </c>
      <c r="Z263" s="52">
        <v>0</v>
      </c>
      <c r="AA263" s="52">
        <v>45.22</v>
      </c>
      <c r="AB263" s="52">
        <v>2.7399999999999998</v>
      </c>
      <c r="AC263" s="37">
        <f t="shared" si="49"/>
        <v>3837.4700000000003</v>
      </c>
      <c r="AD263" s="29">
        <v>9.6099999999999977</v>
      </c>
      <c r="AE263" s="29">
        <v>0</v>
      </c>
      <c r="AF263" s="29">
        <v>0</v>
      </c>
      <c r="AG263" s="53">
        <f t="shared" si="50"/>
        <v>3847.0800000000004</v>
      </c>
    </row>
    <row r="264" spans="1:33" s="47" customFormat="1" ht="27.75" hidden="1" customHeight="1" outlineLevel="2" x14ac:dyDescent="0.2">
      <c r="A264" s="33" t="s">
        <v>873</v>
      </c>
      <c r="B264" s="34" t="s">
        <v>874</v>
      </c>
      <c r="C264" s="35" t="s">
        <v>914</v>
      </c>
      <c r="D264" s="35" t="s">
        <v>70</v>
      </c>
      <c r="E264" s="35" t="s">
        <v>919</v>
      </c>
      <c r="F264" s="36" t="s">
        <v>916</v>
      </c>
      <c r="G264" s="36" t="s">
        <v>72</v>
      </c>
      <c r="H264" s="35" t="s">
        <v>917</v>
      </c>
      <c r="I264" s="35" t="s">
        <v>67</v>
      </c>
      <c r="J264" s="35" t="s">
        <v>920</v>
      </c>
      <c r="K264" s="51">
        <v>179962.96999999997</v>
      </c>
      <c r="L264" s="51">
        <v>38447.42</v>
      </c>
      <c r="M264" s="51">
        <v>226.59</v>
      </c>
      <c r="N264" s="51">
        <v>359215.76</v>
      </c>
      <c r="O264" s="51">
        <v>7328.6500000000005</v>
      </c>
      <c r="P264" s="51">
        <v>528.72</v>
      </c>
      <c r="Q264" s="51">
        <v>4757.26</v>
      </c>
      <c r="R264" s="51">
        <v>8842.33</v>
      </c>
      <c r="S264" s="51">
        <v>20081.990000000002</v>
      </c>
      <c r="T264" s="51">
        <v>58525.08</v>
      </c>
      <c r="U264" s="51">
        <v>329656.01</v>
      </c>
      <c r="V264" s="52">
        <v>-7217.6900000000005</v>
      </c>
      <c r="W264" s="52">
        <v>528.72</v>
      </c>
      <c r="X264" s="52">
        <v>-7122.58</v>
      </c>
      <c r="Y264" s="52">
        <v>226.59</v>
      </c>
      <c r="Z264" s="52">
        <v>0</v>
      </c>
      <c r="AA264" s="52">
        <v>12918.96</v>
      </c>
      <c r="AB264" s="52">
        <v>783.81000000000006</v>
      </c>
      <c r="AC264" s="37">
        <f t="shared" si="49"/>
        <v>1007690.59</v>
      </c>
      <c r="AD264" s="29">
        <v>2561.6800000000003</v>
      </c>
      <c r="AE264" s="29">
        <v>5721.05</v>
      </c>
      <c r="AF264" s="29">
        <v>8696.2000000000007</v>
      </c>
      <c r="AG264" s="53">
        <f t="shared" si="50"/>
        <v>1024669.52</v>
      </c>
    </row>
    <row r="265" spans="1:33" s="47" customFormat="1" ht="27.75" hidden="1" customHeight="1" outlineLevel="2" x14ac:dyDescent="0.2">
      <c r="A265" s="33" t="s">
        <v>873</v>
      </c>
      <c r="B265" s="34" t="s">
        <v>874</v>
      </c>
      <c r="C265" s="35" t="s">
        <v>921</v>
      </c>
      <c r="D265" s="35" t="s">
        <v>62</v>
      </c>
      <c r="E265" s="35" t="s">
        <v>922</v>
      </c>
      <c r="F265" s="36" t="s">
        <v>923</v>
      </c>
      <c r="G265" s="36" t="s">
        <v>65</v>
      </c>
      <c r="H265" s="35" t="s">
        <v>924</v>
      </c>
      <c r="I265" s="35" t="s">
        <v>67</v>
      </c>
      <c r="J265" s="35" t="s">
        <v>925</v>
      </c>
      <c r="K265" s="51">
        <v>917.37000000000012</v>
      </c>
      <c r="L265" s="51">
        <v>247.69</v>
      </c>
      <c r="M265" s="51">
        <v>1.1900000000000002</v>
      </c>
      <c r="N265" s="51">
        <v>1627.8200000000002</v>
      </c>
      <c r="O265" s="51">
        <v>229.64</v>
      </c>
      <c r="P265" s="51">
        <v>2.74</v>
      </c>
      <c r="Q265" s="51">
        <v>204.37</v>
      </c>
      <c r="R265" s="51">
        <v>22.75</v>
      </c>
      <c r="S265" s="51">
        <v>66.86</v>
      </c>
      <c r="T265" s="51">
        <v>159.92000000000002</v>
      </c>
      <c r="U265" s="51">
        <v>1836.66</v>
      </c>
      <c r="V265" s="52">
        <v>-73.78</v>
      </c>
      <c r="W265" s="52">
        <v>2.74</v>
      </c>
      <c r="X265" s="52">
        <v>29.060000000000002</v>
      </c>
      <c r="Y265" s="52">
        <v>1.1900000000000002</v>
      </c>
      <c r="Z265" s="52">
        <v>0</v>
      </c>
      <c r="AA265" s="52">
        <v>319.05</v>
      </c>
      <c r="AB265" s="52">
        <v>83.58</v>
      </c>
      <c r="AC265" s="37">
        <f t="shared" si="49"/>
        <v>5678.85</v>
      </c>
      <c r="AD265" s="29">
        <v>14.26</v>
      </c>
      <c r="AE265" s="29">
        <v>0</v>
      </c>
      <c r="AF265" s="29">
        <v>11.25</v>
      </c>
      <c r="AG265" s="53">
        <f t="shared" si="50"/>
        <v>5704.3600000000006</v>
      </c>
    </row>
    <row r="266" spans="1:33" s="47" customFormat="1" ht="27.75" hidden="1" customHeight="1" outlineLevel="2" x14ac:dyDescent="0.2">
      <c r="A266" s="33" t="s">
        <v>873</v>
      </c>
      <c r="B266" s="34" t="s">
        <v>874</v>
      </c>
      <c r="C266" s="35" t="s">
        <v>921</v>
      </c>
      <c r="D266" s="35" t="s">
        <v>70</v>
      </c>
      <c r="E266" s="35" t="s">
        <v>926</v>
      </c>
      <c r="F266" s="36" t="s">
        <v>923</v>
      </c>
      <c r="G266" s="36" t="s">
        <v>72</v>
      </c>
      <c r="H266" s="35" t="s">
        <v>924</v>
      </c>
      <c r="I266" s="35" t="s">
        <v>67</v>
      </c>
      <c r="J266" s="35" t="s">
        <v>927</v>
      </c>
      <c r="K266" s="51">
        <v>262060.63999999996</v>
      </c>
      <c r="L266" s="51">
        <v>70767.630000000019</v>
      </c>
      <c r="M266" s="51">
        <v>336.84999999999997</v>
      </c>
      <c r="N266" s="51">
        <v>465087.53</v>
      </c>
      <c r="O266" s="51">
        <v>65516.99</v>
      </c>
      <c r="P266" s="51">
        <v>786.00999999999988</v>
      </c>
      <c r="Q266" s="51">
        <v>58389.83</v>
      </c>
      <c r="R266" s="51">
        <v>15715.490000000002</v>
      </c>
      <c r="S266" s="51">
        <v>19105.079999999998</v>
      </c>
      <c r="T266" s="51">
        <v>45689.43</v>
      </c>
      <c r="U266" s="51">
        <v>516413.77999999997</v>
      </c>
      <c r="V266" s="52">
        <v>-21175.239999999998</v>
      </c>
      <c r="W266" s="52">
        <v>786.00999999999988</v>
      </c>
      <c r="X266" s="52">
        <v>20178.150000000001</v>
      </c>
      <c r="Y266" s="52">
        <v>336.84999999999997</v>
      </c>
      <c r="Z266" s="52">
        <v>0</v>
      </c>
      <c r="AA266" s="52">
        <v>90727.83</v>
      </c>
      <c r="AB266" s="52">
        <v>23901.540000000005</v>
      </c>
      <c r="AC266" s="37">
        <f t="shared" si="49"/>
        <v>1634624.4</v>
      </c>
      <c r="AD266" s="29">
        <v>4126.01</v>
      </c>
      <c r="AE266" s="29">
        <v>8344.92</v>
      </c>
      <c r="AF266" s="29">
        <v>3307.84</v>
      </c>
      <c r="AG266" s="53">
        <f t="shared" si="50"/>
        <v>1650403.17</v>
      </c>
    </row>
    <row r="267" spans="1:33" s="47" customFormat="1" ht="27.75" hidden="1" customHeight="1" outlineLevel="2" x14ac:dyDescent="0.2">
      <c r="A267" s="33" t="s">
        <v>873</v>
      </c>
      <c r="B267" s="34" t="s">
        <v>874</v>
      </c>
      <c r="C267" s="35" t="s">
        <v>928</v>
      </c>
      <c r="D267" s="35" t="s">
        <v>62</v>
      </c>
      <c r="E267" s="35" t="s">
        <v>929</v>
      </c>
      <c r="F267" s="36" t="s">
        <v>930</v>
      </c>
      <c r="G267" s="36" t="s">
        <v>65</v>
      </c>
      <c r="H267" s="35" t="s">
        <v>931</v>
      </c>
      <c r="I267" s="35" t="s">
        <v>67</v>
      </c>
      <c r="J267" s="35" t="s">
        <v>932</v>
      </c>
      <c r="K267" s="51">
        <v>186.92000000000002</v>
      </c>
      <c r="L267" s="51">
        <v>207.52</v>
      </c>
      <c r="M267" s="51">
        <v>0.28999999999999998</v>
      </c>
      <c r="N267" s="51">
        <v>716.78000000000009</v>
      </c>
      <c r="O267" s="51">
        <v>79.14</v>
      </c>
      <c r="P267" s="51">
        <v>0.69</v>
      </c>
      <c r="Q267" s="51">
        <v>3.52</v>
      </c>
      <c r="R267" s="51">
        <v>45</v>
      </c>
      <c r="S267" s="51">
        <v>92.669999999999987</v>
      </c>
      <c r="T267" s="51">
        <v>110.58</v>
      </c>
      <c r="U267" s="51">
        <v>696.85</v>
      </c>
      <c r="V267" s="52">
        <v>23.830000000000002</v>
      </c>
      <c r="W267" s="52">
        <v>0.69</v>
      </c>
      <c r="X267" s="52">
        <v>16.32</v>
      </c>
      <c r="Y267" s="52">
        <v>0.28999999999999998</v>
      </c>
      <c r="Z267" s="52">
        <v>0</v>
      </c>
      <c r="AA267" s="52">
        <v>158.63999999999999</v>
      </c>
      <c r="AB267" s="52">
        <v>91.649999999999991</v>
      </c>
      <c r="AC267" s="37">
        <f t="shared" si="49"/>
        <v>2431.3800000000006</v>
      </c>
      <c r="AD267" s="29">
        <v>6.0699999999999994</v>
      </c>
      <c r="AE267" s="29">
        <v>0</v>
      </c>
      <c r="AF267" s="29">
        <v>0</v>
      </c>
      <c r="AG267" s="53">
        <f t="shared" si="50"/>
        <v>2437.4500000000007</v>
      </c>
    </row>
    <row r="268" spans="1:33" s="47" customFormat="1" ht="27.75" hidden="1" customHeight="1" outlineLevel="2" x14ac:dyDescent="0.2">
      <c r="A268" s="33" t="s">
        <v>873</v>
      </c>
      <c r="B268" s="34" t="s">
        <v>874</v>
      </c>
      <c r="C268" s="35" t="s">
        <v>928</v>
      </c>
      <c r="D268" s="35" t="s">
        <v>80</v>
      </c>
      <c r="E268" s="35" t="s">
        <v>933</v>
      </c>
      <c r="F268" s="36" t="s">
        <v>930</v>
      </c>
      <c r="G268" s="36" t="s">
        <v>934</v>
      </c>
      <c r="H268" s="35" t="s">
        <v>931</v>
      </c>
      <c r="I268" s="35" t="s">
        <v>67</v>
      </c>
      <c r="J268" s="35" t="s">
        <v>935</v>
      </c>
      <c r="K268" s="51">
        <v>0</v>
      </c>
      <c r="L268" s="51">
        <v>0</v>
      </c>
      <c r="M268" s="51">
        <v>0</v>
      </c>
      <c r="N268" s="51">
        <v>0</v>
      </c>
      <c r="O268" s="51">
        <v>0</v>
      </c>
      <c r="P268" s="51">
        <v>0</v>
      </c>
      <c r="Q268" s="51">
        <v>0</v>
      </c>
      <c r="R268" s="51">
        <v>0</v>
      </c>
      <c r="S268" s="51">
        <v>0</v>
      </c>
      <c r="T268" s="51">
        <v>0</v>
      </c>
      <c r="U268" s="51">
        <v>0</v>
      </c>
      <c r="V268" s="52">
        <v>0</v>
      </c>
      <c r="W268" s="52" t="s">
        <v>69</v>
      </c>
      <c r="X268" s="52" t="s">
        <v>69</v>
      </c>
      <c r="Y268" s="52">
        <v>0</v>
      </c>
      <c r="Z268" s="52">
        <v>0</v>
      </c>
      <c r="AA268" s="52">
        <v>0</v>
      </c>
      <c r="AB268" s="52">
        <v>0</v>
      </c>
      <c r="AC268" s="37">
        <f t="shared" si="49"/>
        <v>0</v>
      </c>
      <c r="AD268" s="29">
        <v>0</v>
      </c>
      <c r="AE268" s="29">
        <v>0</v>
      </c>
      <c r="AF268" s="29">
        <v>0</v>
      </c>
      <c r="AG268" s="53">
        <f t="shared" si="50"/>
        <v>0</v>
      </c>
    </row>
    <row r="269" spans="1:33" s="47" customFormat="1" ht="27.75" hidden="1" customHeight="1" outlineLevel="2" x14ac:dyDescent="0.2">
      <c r="A269" s="33" t="s">
        <v>873</v>
      </c>
      <c r="B269" s="34" t="s">
        <v>874</v>
      </c>
      <c r="C269" s="35" t="s">
        <v>928</v>
      </c>
      <c r="D269" s="35" t="s">
        <v>70</v>
      </c>
      <c r="E269" s="35" t="s">
        <v>936</v>
      </c>
      <c r="F269" s="36" t="s">
        <v>930</v>
      </c>
      <c r="G269" s="36" t="s">
        <v>72</v>
      </c>
      <c r="H269" s="35" t="s">
        <v>931</v>
      </c>
      <c r="I269" s="35" t="s">
        <v>67</v>
      </c>
      <c r="J269" s="35" t="s">
        <v>937</v>
      </c>
      <c r="K269" s="51">
        <v>53408.119999999988</v>
      </c>
      <c r="L269" s="51">
        <v>59287.25</v>
      </c>
      <c r="M269" s="51">
        <v>84.3</v>
      </c>
      <c r="N269" s="51">
        <v>204794.21000000002</v>
      </c>
      <c r="O269" s="51">
        <v>22611.11</v>
      </c>
      <c r="P269" s="51">
        <v>196.7</v>
      </c>
      <c r="Q269" s="51">
        <v>1005.63</v>
      </c>
      <c r="R269" s="51">
        <v>15189.920000000002</v>
      </c>
      <c r="S269" s="51">
        <v>26478.120000000003</v>
      </c>
      <c r="T269" s="51">
        <v>31592.18</v>
      </c>
      <c r="U269" s="51">
        <v>195920.58999999997</v>
      </c>
      <c r="V269" s="52">
        <v>6808.18</v>
      </c>
      <c r="W269" s="52">
        <v>196.7</v>
      </c>
      <c r="X269" s="52">
        <v>7662.1</v>
      </c>
      <c r="Y269" s="52">
        <v>84.3</v>
      </c>
      <c r="Z269" s="52">
        <v>0</v>
      </c>
      <c r="AA269" s="52">
        <v>45320.82</v>
      </c>
      <c r="AB269" s="52">
        <v>26183.239999999998</v>
      </c>
      <c r="AC269" s="37">
        <f t="shared" si="49"/>
        <v>696823.46999999986</v>
      </c>
      <c r="AD269" s="29">
        <v>1754.3799999999999</v>
      </c>
      <c r="AE269" s="29">
        <v>3179.25</v>
      </c>
      <c r="AF269" s="29">
        <v>0</v>
      </c>
      <c r="AG269" s="53">
        <f t="shared" si="50"/>
        <v>701757.09999999986</v>
      </c>
    </row>
    <row r="270" spans="1:33" s="47" customFormat="1" ht="27.75" hidden="1" customHeight="1" outlineLevel="2" x14ac:dyDescent="0.2">
      <c r="A270" s="33" t="s">
        <v>873</v>
      </c>
      <c r="B270" s="34" t="s">
        <v>874</v>
      </c>
      <c r="C270" s="35" t="s">
        <v>928</v>
      </c>
      <c r="D270" s="35" t="s">
        <v>88</v>
      </c>
      <c r="E270" s="35" t="s">
        <v>938</v>
      </c>
      <c r="F270" s="36" t="s">
        <v>930</v>
      </c>
      <c r="G270" s="36" t="s">
        <v>939</v>
      </c>
      <c r="H270" s="35" t="s">
        <v>931</v>
      </c>
      <c r="I270" s="35" t="s">
        <v>67</v>
      </c>
      <c r="J270" s="35" t="s">
        <v>940</v>
      </c>
      <c r="K270" s="51">
        <v>0</v>
      </c>
      <c r="L270" s="51">
        <v>0</v>
      </c>
      <c r="M270" s="51">
        <v>0</v>
      </c>
      <c r="N270" s="51">
        <v>0</v>
      </c>
      <c r="O270" s="51">
        <v>0</v>
      </c>
      <c r="P270" s="51">
        <v>0</v>
      </c>
      <c r="Q270" s="51">
        <v>0</v>
      </c>
      <c r="R270" s="51">
        <v>0</v>
      </c>
      <c r="S270" s="51">
        <v>0</v>
      </c>
      <c r="T270" s="51">
        <v>0</v>
      </c>
      <c r="U270" s="51">
        <v>0</v>
      </c>
      <c r="V270" s="52">
        <v>0</v>
      </c>
      <c r="W270" s="52" t="s">
        <v>69</v>
      </c>
      <c r="X270" s="52" t="s">
        <v>69</v>
      </c>
      <c r="Y270" s="52">
        <v>0</v>
      </c>
      <c r="Z270" s="52">
        <v>0</v>
      </c>
      <c r="AA270" s="52">
        <v>0</v>
      </c>
      <c r="AB270" s="52">
        <v>0</v>
      </c>
      <c r="AC270" s="37">
        <f t="shared" si="49"/>
        <v>0</v>
      </c>
      <c r="AD270" s="29">
        <v>0</v>
      </c>
      <c r="AE270" s="29">
        <v>0</v>
      </c>
      <c r="AF270" s="29">
        <v>0</v>
      </c>
      <c r="AG270" s="53">
        <f t="shared" si="50"/>
        <v>0</v>
      </c>
    </row>
    <row r="271" spans="1:33" s="47" customFormat="1" ht="27.75" hidden="1" customHeight="1" outlineLevel="2" x14ac:dyDescent="0.2">
      <c r="A271" s="33" t="s">
        <v>873</v>
      </c>
      <c r="B271" s="34" t="s">
        <v>874</v>
      </c>
      <c r="C271" s="35" t="s">
        <v>941</v>
      </c>
      <c r="D271" s="35" t="s">
        <v>62</v>
      </c>
      <c r="E271" s="35" t="s">
        <v>942</v>
      </c>
      <c r="F271" s="36" t="s">
        <v>943</v>
      </c>
      <c r="G271" s="36" t="s">
        <v>65</v>
      </c>
      <c r="H271" s="35" t="s">
        <v>944</v>
      </c>
      <c r="I271" s="35" t="s">
        <v>67</v>
      </c>
      <c r="J271" s="35" t="s">
        <v>945</v>
      </c>
      <c r="K271" s="51">
        <v>1847.2200000000003</v>
      </c>
      <c r="L271" s="51">
        <v>309.15000000000003</v>
      </c>
      <c r="M271" s="51">
        <v>8.33</v>
      </c>
      <c r="N271" s="51">
        <v>3744.49</v>
      </c>
      <c r="O271" s="51">
        <v>234.37</v>
      </c>
      <c r="P271" s="51">
        <v>19.45</v>
      </c>
      <c r="Q271" s="51">
        <v>31.74</v>
      </c>
      <c r="R271" s="51">
        <v>160.96</v>
      </c>
      <c r="S271" s="51">
        <v>327.64</v>
      </c>
      <c r="T271" s="51">
        <v>674.27999999999986</v>
      </c>
      <c r="U271" s="51">
        <v>3675.8200000000006</v>
      </c>
      <c r="V271" s="52">
        <v>41.21</v>
      </c>
      <c r="W271" s="52">
        <v>19.45</v>
      </c>
      <c r="X271" s="52">
        <v>25.5</v>
      </c>
      <c r="Y271" s="52">
        <v>8.33</v>
      </c>
      <c r="Z271" s="52">
        <v>0</v>
      </c>
      <c r="AA271" s="52">
        <v>336.38000000000005</v>
      </c>
      <c r="AB271" s="52">
        <v>219.62000000000003</v>
      </c>
      <c r="AC271" s="37">
        <f t="shared" si="49"/>
        <v>11683.94</v>
      </c>
      <c r="AD271" s="29">
        <v>28.629999999999992</v>
      </c>
      <c r="AE271" s="29">
        <v>0</v>
      </c>
      <c r="AF271" s="29">
        <v>56.18</v>
      </c>
      <c r="AG271" s="53">
        <f t="shared" si="50"/>
        <v>11768.75</v>
      </c>
    </row>
    <row r="272" spans="1:33" s="47" customFormat="1" ht="27.75" hidden="1" customHeight="1" outlineLevel="2" x14ac:dyDescent="0.2">
      <c r="A272" s="33" t="s">
        <v>873</v>
      </c>
      <c r="B272" s="34" t="s">
        <v>874</v>
      </c>
      <c r="C272" s="35" t="s">
        <v>941</v>
      </c>
      <c r="D272" s="35" t="s">
        <v>70</v>
      </c>
      <c r="E272" s="35" t="s">
        <v>946</v>
      </c>
      <c r="F272" s="36" t="s">
        <v>943</v>
      </c>
      <c r="G272" s="36" t="s">
        <v>72</v>
      </c>
      <c r="H272" s="35" t="s">
        <v>944</v>
      </c>
      <c r="I272" s="35" t="s">
        <v>67</v>
      </c>
      <c r="J272" s="35" t="s">
        <v>947</v>
      </c>
      <c r="K272" s="51">
        <v>527765.39999999991</v>
      </c>
      <c r="L272" s="51">
        <v>88327.560000000012</v>
      </c>
      <c r="M272" s="51">
        <v>2382.2799999999997</v>
      </c>
      <c r="N272" s="51">
        <v>1069852.1299999999</v>
      </c>
      <c r="O272" s="51">
        <v>66961.64</v>
      </c>
      <c r="P272" s="51">
        <v>5558.630000000001</v>
      </c>
      <c r="Q272" s="51">
        <v>9068.7199999999993</v>
      </c>
      <c r="R272" s="51">
        <v>58102.44</v>
      </c>
      <c r="S272" s="51">
        <v>93612.23000000001</v>
      </c>
      <c r="T272" s="51">
        <v>192574.02000000002</v>
      </c>
      <c r="U272" s="51">
        <v>1033716.64</v>
      </c>
      <c r="V272" s="52">
        <v>22487.530000000002</v>
      </c>
      <c r="W272" s="52">
        <v>5558.630000000001</v>
      </c>
      <c r="X272" s="52">
        <v>22749.97</v>
      </c>
      <c r="Y272" s="52">
        <v>2382.2799999999997</v>
      </c>
      <c r="Z272" s="52">
        <v>0</v>
      </c>
      <c r="AA272" s="52">
        <v>96097.73</v>
      </c>
      <c r="AB272" s="52">
        <v>62774.57</v>
      </c>
      <c r="AC272" s="37">
        <f t="shared" si="49"/>
        <v>3359972.3999999994</v>
      </c>
      <c r="AD272" s="29">
        <v>8185.7999999999965</v>
      </c>
      <c r="AE272" s="29">
        <v>16515.830000000002</v>
      </c>
      <c r="AF272" s="29">
        <v>5333.65</v>
      </c>
      <c r="AG272" s="53">
        <f t="shared" si="50"/>
        <v>3390007.6799999992</v>
      </c>
    </row>
    <row r="273" spans="1:33" s="47" customFormat="1" ht="27.75" customHeight="1" outlineLevel="1" collapsed="1" x14ac:dyDescent="0.2">
      <c r="A273" s="40" t="s">
        <v>948</v>
      </c>
      <c r="B273" s="41"/>
      <c r="C273" s="42"/>
      <c r="D273" s="42"/>
      <c r="E273" s="42"/>
      <c r="F273" s="43"/>
      <c r="G273" s="43"/>
      <c r="H273" s="42"/>
      <c r="I273" s="42"/>
      <c r="J273" s="42"/>
      <c r="K273" s="44">
        <f t="shared" ref="K273:AB273" si="51">SUBTOTAL(9,K251:K272)</f>
        <v>2051549.9799999997</v>
      </c>
      <c r="L273" s="44">
        <f t="shared" si="51"/>
        <v>713411.26000000013</v>
      </c>
      <c r="M273" s="44">
        <f t="shared" si="51"/>
        <v>11401.560000000001</v>
      </c>
      <c r="N273" s="44">
        <f t="shared" si="51"/>
        <v>4202742.8099999987</v>
      </c>
      <c r="O273" s="44">
        <f t="shared" si="51"/>
        <v>454254.86000000004</v>
      </c>
      <c r="P273" s="44">
        <f t="shared" si="51"/>
        <v>26603.650000000005</v>
      </c>
      <c r="Q273" s="44">
        <f t="shared" si="51"/>
        <v>88173.820000000022</v>
      </c>
      <c r="R273" s="44">
        <f t="shared" si="51"/>
        <v>205928.46000000002</v>
      </c>
      <c r="S273" s="44">
        <f t="shared" si="51"/>
        <v>254736.77000000002</v>
      </c>
      <c r="T273" s="44">
        <f t="shared" si="51"/>
        <v>773886.24000000011</v>
      </c>
      <c r="U273" s="44">
        <f t="shared" si="51"/>
        <v>4073586.6100000003</v>
      </c>
      <c r="V273" s="44">
        <f t="shared" si="51"/>
        <v>14625.080000000005</v>
      </c>
      <c r="W273" s="44">
        <f t="shared" si="51"/>
        <v>26603.650000000005</v>
      </c>
      <c r="X273" s="44">
        <f t="shared" si="51"/>
        <v>114688.83000000002</v>
      </c>
      <c r="Y273" s="44">
        <f t="shared" si="51"/>
        <v>11401.560000000001</v>
      </c>
      <c r="Z273" s="44">
        <f t="shared" si="51"/>
        <v>0</v>
      </c>
      <c r="AA273" s="44">
        <f t="shared" si="51"/>
        <v>369176.19</v>
      </c>
      <c r="AB273" s="44">
        <f t="shared" si="51"/>
        <v>135060.73000000001</v>
      </c>
      <c r="AC273" s="44">
        <f>SUBTOTAL(9,AC251:AC272)</f>
        <v>13527832.059999999</v>
      </c>
      <c r="AD273" s="49">
        <f>SUBTOTAL(9,AD251:AD272)</f>
        <v>33815.07</v>
      </c>
      <c r="AE273" s="49">
        <f>SUBTOTAL(9,AE251:AE272)</f>
        <v>72531.59</v>
      </c>
      <c r="AF273" s="49">
        <f>SUBTOTAL(9,AF251:AF272)</f>
        <v>24512.28</v>
      </c>
      <c r="AG273" s="50">
        <f>SUBTOTAL(9,AG251:AG272)</f>
        <v>13658690.999999998</v>
      </c>
    </row>
    <row r="274" spans="1:33" s="47" customFormat="1" ht="27.75" hidden="1" customHeight="1" outlineLevel="2" x14ac:dyDescent="0.2">
      <c r="A274" s="33" t="s">
        <v>949</v>
      </c>
      <c r="B274" s="34" t="s">
        <v>950</v>
      </c>
      <c r="C274" s="35" t="s">
        <v>951</v>
      </c>
      <c r="D274" s="35" t="s">
        <v>62</v>
      </c>
      <c r="E274" s="35" t="s">
        <v>952</v>
      </c>
      <c r="F274" s="36" t="s">
        <v>953</v>
      </c>
      <c r="G274" s="36" t="s">
        <v>77</v>
      </c>
      <c r="H274" s="35" t="s">
        <v>954</v>
      </c>
      <c r="I274" s="35" t="s">
        <v>67</v>
      </c>
      <c r="J274" s="35" t="s">
        <v>955</v>
      </c>
      <c r="K274" s="51">
        <v>0.27</v>
      </c>
      <c r="L274" s="51">
        <v>0</v>
      </c>
      <c r="M274" s="51">
        <v>0</v>
      </c>
      <c r="N274" s="51">
        <v>0</v>
      </c>
      <c r="O274" s="51">
        <v>0</v>
      </c>
      <c r="P274" s="51">
        <v>0</v>
      </c>
      <c r="Q274" s="51">
        <v>0</v>
      </c>
      <c r="R274" s="51">
        <v>0</v>
      </c>
      <c r="S274" s="51">
        <v>0</v>
      </c>
      <c r="T274" s="51">
        <v>0</v>
      </c>
      <c r="U274" s="51">
        <v>0</v>
      </c>
      <c r="V274" s="52">
        <v>0</v>
      </c>
      <c r="W274" s="52" t="s">
        <v>69</v>
      </c>
      <c r="X274" s="52">
        <v>0</v>
      </c>
      <c r="Y274" s="52">
        <v>0</v>
      </c>
      <c r="Z274" s="52">
        <v>0</v>
      </c>
      <c r="AA274" s="52">
        <v>0</v>
      </c>
      <c r="AB274" s="52">
        <v>0</v>
      </c>
      <c r="AC274" s="37">
        <f t="shared" ref="AC274:AC279" si="52">SUM(K274:AB274)</f>
        <v>0.27</v>
      </c>
      <c r="AD274" s="29">
        <v>0</v>
      </c>
      <c r="AE274" s="29">
        <v>0</v>
      </c>
      <c r="AF274" s="29">
        <v>0</v>
      </c>
      <c r="AG274" s="53">
        <f t="shared" ref="AG274:AG279" si="53">SUM(AC274:AF274)</f>
        <v>0.27</v>
      </c>
    </row>
    <row r="275" spans="1:33" s="47" customFormat="1" ht="27.75" hidden="1" customHeight="1" outlineLevel="2" x14ac:dyDescent="0.2">
      <c r="A275" s="33" t="s">
        <v>949</v>
      </c>
      <c r="B275" s="34" t="s">
        <v>950</v>
      </c>
      <c r="C275" s="35" t="s">
        <v>951</v>
      </c>
      <c r="D275" s="35" t="s">
        <v>80</v>
      </c>
      <c r="E275" s="35" t="s">
        <v>956</v>
      </c>
      <c r="F275" s="36" t="s">
        <v>953</v>
      </c>
      <c r="G275" s="36" t="s">
        <v>957</v>
      </c>
      <c r="H275" s="35" t="s">
        <v>954</v>
      </c>
      <c r="I275" s="35" t="s">
        <v>67</v>
      </c>
      <c r="J275" s="35" t="s">
        <v>958</v>
      </c>
      <c r="K275" s="51">
        <v>0</v>
      </c>
      <c r="L275" s="51">
        <v>0</v>
      </c>
      <c r="M275" s="51">
        <v>0</v>
      </c>
      <c r="N275" s="51">
        <v>0</v>
      </c>
      <c r="O275" s="51">
        <v>0</v>
      </c>
      <c r="P275" s="51">
        <v>0</v>
      </c>
      <c r="Q275" s="51">
        <v>0</v>
      </c>
      <c r="R275" s="51">
        <v>0</v>
      </c>
      <c r="S275" s="51">
        <v>0</v>
      </c>
      <c r="T275" s="51">
        <v>0</v>
      </c>
      <c r="U275" s="51">
        <v>0</v>
      </c>
      <c r="V275" s="52">
        <v>0</v>
      </c>
      <c r="W275" s="52" t="s">
        <v>69</v>
      </c>
      <c r="X275" s="52" t="s">
        <v>69</v>
      </c>
      <c r="Y275" s="52">
        <v>0</v>
      </c>
      <c r="Z275" s="52">
        <v>0</v>
      </c>
      <c r="AA275" s="52">
        <v>0</v>
      </c>
      <c r="AB275" s="52">
        <v>0</v>
      </c>
      <c r="AC275" s="37">
        <f t="shared" si="52"/>
        <v>0</v>
      </c>
      <c r="AD275" s="29">
        <v>0</v>
      </c>
      <c r="AE275" s="29">
        <v>0</v>
      </c>
      <c r="AF275" s="29">
        <v>0</v>
      </c>
      <c r="AG275" s="53">
        <f t="shared" si="53"/>
        <v>0</v>
      </c>
    </row>
    <row r="276" spans="1:33" s="47" customFormat="1" ht="27.75" hidden="1" customHeight="1" outlineLevel="2" x14ac:dyDescent="0.2">
      <c r="A276" s="33" t="s">
        <v>949</v>
      </c>
      <c r="B276" s="34" t="s">
        <v>950</v>
      </c>
      <c r="C276" s="35" t="s">
        <v>951</v>
      </c>
      <c r="D276" s="35" t="s">
        <v>70</v>
      </c>
      <c r="E276" s="35" t="s">
        <v>959</v>
      </c>
      <c r="F276" s="36" t="s">
        <v>953</v>
      </c>
      <c r="G276" s="36" t="s">
        <v>86</v>
      </c>
      <c r="H276" s="35" t="s">
        <v>954</v>
      </c>
      <c r="I276" s="35" t="s">
        <v>67</v>
      </c>
      <c r="J276" s="35" t="s">
        <v>960</v>
      </c>
      <c r="K276" s="51">
        <v>2134178.9800000004</v>
      </c>
      <c r="L276" s="51">
        <v>385248.32</v>
      </c>
      <c r="M276" s="51">
        <v>4049.1099999999997</v>
      </c>
      <c r="N276" s="51">
        <v>2069796.96</v>
      </c>
      <c r="O276" s="51">
        <v>105527.68000000001</v>
      </c>
      <c r="P276" s="51">
        <v>9447.8900000000012</v>
      </c>
      <c r="Q276" s="51">
        <v>10840.310000000001</v>
      </c>
      <c r="R276" s="51">
        <v>101206.25</v>
      </c>
      <c r="S276" s="51">
        <v>189133.40999999997</v>
      </c>
      <c r="T276" s="51">
        <v>469122.86999999994</v>
      </c>
      <c r="U276" s="51">
        <v>1838056.4100000001</v>
      </c>
      <c r="V276" s="52">
        <v>-3028.48</v>
      </c>
      <c r="W276" s="52">
        <v>9447.8900000000012</v>
      </c>
      <c r="X276" s="52">
        <v>99865.62</v>
      </c>
      <c r="Y276" s="52">
        <v>4049.1099999999997</v>
      </c>
      <c r="Z276" s="52">
        <v>0</v>
      </c>
      <c r="AA276" s="52">
        <v>62604.34</v>
      </c>
      <c r="AB276" s="52">
        <v>-181.48</v>
      </c>
      <c r="AC276" s="37">
        <f t="shared" si="52"/>
        <v>7489365.1899999985</v>
      </c>
      <c r="AD276" s="29">
        <v>18906.310000000001</v>
      </c>
      <c r="AE276" s="29">
        <v>49265.95</v>
      </c>
      <c r="AF276" s="29">
        <v>5006.09</v>
      </c>
      <c r="AG276" s="53">
        <f t="shared" si="53"/>
        <v>7562543.5399999982</v>
      </c>
    </row>
    <row r="277" spans="1:33" s="47" customFormat="1" ht="27.75" hidden="1" customHeight="1" outlineLevel="2" x14ac:dyDescent="0.2">
      <c r="A277" s="33" t="s">
        <v>949</v>
      </c>
      <c r="B277" s="34" t="s">
        <v>950</v>
      </c>
      <c r="C277" s="35" t="s">
        <v>951</v>
      </c>
      <c r="D277" s="35" t="s">
        <v>88</v>
      </c>
      <c r="E277" s="35" t="s">
        <v>961</v>
      </c>
      <c r="F277" s="36" t="s">
        <v>953</v>
      </c>
      <c r="G277" s="36" t="s">
        <v>962</v>
      </c>
      <c r="H277" s="35" t="s">
        <v>954</v>
      </c>
      <c r="I277" s="35" t="s">
        <v>67</v>
      </c>
      <c r="J277" s="35" t="s">
        <v>963</v>
      </c>
      <c r="K277" s="51">
        <v>305908.95</v>
      </c>
      <c r="L277" s="51">
        <v>211763.65</v>
      </c>
      <c r="M277" s="51">
        <v>0</v>
      </c>
      <c r="N277" s="51">
        <v>404129.2</v>
      </c>
      <c r="O277" s="51">
        <v>259273.25999999998</v>
      </c>
      <c r="P277" s="51">
        <v>0</v>
      </c>
      <c r="Q277" s="51">
        <v>3934.67</v>
      </c>
      <c r="R277" s="51">
        <v>11945.22</v>
      </c>
      <c r="S277" s="51">
        <v>10459.129999999999</v>
      </c>
      <c r="T277" s="51">
        <v>16369.33</v>
      </c>
      <c r="U277" s="51">
        <v>680151.41000000015</v>
      </c>
      <c r="V277" s="52">
        <v>5338.49</v>
      </c>
      <c r="W277" s="52" t="s">
        <v>69</v>
      </c>
      <c r="X277" s="52">
        <v>15395.35</v>
      </c>
      <c r="Y277" s="52">
        <v>0</v>
      </c>
      <c r="Z277" s="52">
        <v>0</v>
      </c>
      <c r="AA277" s="52">
        <v>9365.4499999999989</v>
      </c>
      <c r="AB277" s="52">
        <v>-1.72</v>
      </c>
      <c r="AC277" s="37">
        <f t="shared" si="52"/>
        <v>1934032.3900000001</v>
      </c>
      <c r="AD277" s="29">
        <v>4882.3600000000006</v>
      </c>
      <c r="AE277" s="29">
        <v>14036.33</v>
      </c>
      <c r="AF277" s="29">
        <v>0</v>
      </c>
      <c r="AG277" s="53">
        <f t="shared" si="53"/>
        <v>1952951.0800000003</v>
      </c>
    </row>
    <row r="278" spans="1:33" s="47" customFormat="1" ht="27.75" hidden="1" customHeight="1" outlineLevel="2" x14ac:dyDescent="0.2">
      <c r="A278" s="33" t="s">
        <v>949</v>
      </c>
      <c r="B278" s="34" t="s">
        <v>950</v>
      </c>
      <c r="C278" s="35" t="s">
        <v>964</v>
      </c>
      <c r="D278" s="35" t="s">
        <v>62</v>
      </c>
      <c r="E278" s="35" t="s">
        <v>965</v>
      </c>
      <c r="F278" s="36" t="s">
        <v>966</v>
      </c>
      <c r="G278" s="36" t="s">
        <v>65</v>
      </c>
      <c r="H278" s="35" t="s">
        <v>967</v>
      </c>
      <c r="I278" s="35" t="s">
        <v>67</v>
      </c>
      <c r="J278" s="35" t="s">
        <v>968</v>
      </c>
      <c r="K278" s="51">
        <v>0</v>
      </c>
      <c r="L278" s="51">
        <v>0</v>
      </c>
      <c r="M278" s="51">
        <v>0</v>
      </c>
      <c r="N278" s="51">
        <v>0</v>
      </c>
      <c r="O278" s="51">
        <v>0</v>
      </c>
      <c r="P278" s="51">
        <v>0</v>
      </c>
      <c r="Q278" s="51">
        <v>0</v>
      </c>
      <c r="R278" s="51">
        <v>0</v>
      </c>
      <c r="S278" s="51">
        <v>0</v>
      </c>
      <c r="T278" s="51">
        <v>0</v>
      </c>
      <c r="U278" s="51">
        <v>0</v>
      </c>
      <c r="V278" s="52">
        <v>0</v>
      </c>
      <c r="W278" s="52" t="s">
        <v>69</v>
      </c>
      <c r="X278" s="52">
        <v>0</v>
      </c>
      <c r="Y278" s="52">
        <v>0</v>
      </c>
      <c r="Z278" s="52">
        <v>0</v>
      </c>
      <c r="AA278" s="52">
        <v>0</v>
      </c>
      <c r="AB278" s="52">
        <v>0</v>
      </c>
      <c r="AC278" s="37">
        <f t="shared" si="52"/>
        <v>0</v>
      </c>
      <c r="AD278" s="29">
        <v>0</v>
      </c>
      <c r="AE278" s="29">
        <v>0</v>
      </c>
      <c r="AF278" s="29">
        <v>0</v>
      </c>
      <c r="AG278" s="53">
        <f t="shared" si="53"/>
        <v>0</v>
      </c>
    </row>
    <row r="279" spans="1:33" s="47" customFormat="1" ht="27.75" hidden="1" customHeight="1" outlineLevel="2" x14ac:dyDescent="0.2">
      <c r="A279" s="33" t="s">
        <v>949</v>
      </c>
      <c r="B279" s="34" t="s">
        <v>950</v>
      </c>
      <c r="C279" s="35" t="s">
        <v>964</v>
      </c>
      <c r="D279" s="35" t="s">
        <v>70</v>
      </c>
      <c r="E279" s="35" t="s">
        <v>969</v>
      </c>
      <c r="F279" s="36" t="s">
        <v>966</v>
      </c>
      <c r="G279" s="36" t="s">
        <v>72</v>
      </c>
      <c r="H279" s="35" t="s">
        <v>967</v>
      </c>
      <c r="I279" s="35" t="s">
        <v>67</v>
      </c>
      <c r="J279" s="35" t="s">
        <v>970</v>
      </c>
      <c r="K279" s="51">
        <v>26806.750000000004</v>
      </c>
      <c r="L279" s="51">
        <v>16368.42</v>
      </c>
      <c r="M279" s="51">
        <v>169.47</v>
      </c>
      <c r="N279" s="51">
        <v>73679.19</v>
      </c>
      <c r="O279" s="51">
        <v>12210.75</v>
      </c>
      <c r="P279" s="51">
        <v>395.42999999999995</v>
      </c>
      <c r="Q279" s="51">
        <v>3423.9699999999993</v>
      </c>
      <c r="R279" s="51">
        <v>3070.12</v>
      </c>
      <c r="S279" s="51">
        <v>8749.9800000000014</v>
      </c>
      <c r="T279" s="51">
        <v>21594.26</v>
      </c>
      <c r="U279" s="51">
        <v>65324.52</v>
      </c>
      <c r="V279" s="52">
        <v>3679.1600000000003</v>
      </c>
      <c r="W279" s="52">
        <v>395.42999999999995</v>
      </c>
      <c r="X279" s="52">
        <v>2550.85</v>
      </c>
      <c r="Y279" s="52">
        <v>169.47</v>
      </c>
      <c r="Z279" s="52">
        <v>0</v>
      </c>
      <c r="AA279" s="52">
        <v>53657.99</v>
      </c>
      <c r="AB279" s="52">
        <v>-2783.6999999999994</v>
      </c>
      <c r="AC279" s="37">
        <f t="shared" si="52"/>
        <v>289462.06</v>
      </c>
      <c r="AD279" s="29">
        <v>721.73</v>
      </c>
      <c r="AE279" s="29">
        <v>1687.29</v>
      </c>
      <c r="AF279" s="29">
        <v>0</v>
      </c>
      <c r="AG279" s="53">
        <f t="shared" si="53"/>
        <v>291871.07999999996</v>
      </c>
    </row>
    <row r="280" spans="1:33" s="47" customFormat="1" ht="27.75" customHeight="1" outlineLevel="1" collapsed="1" x14ac:dyDescent="0.2">
      <c r="A280" s="40" t="s">
        <v>971</v>
      </c>
      <c r="B280" s="41"/>
      <c r="C280" s="42"/>
      <c r="D280" s="42"/>
      <c r="E280" s="42"/>
      <c r="F280" s="43"/>
      <c r="G280" s="43"/>
      <c r="H280" s="42"/>
      <c r="I280" s="42"/>
      <c r="J280" s="42"/>
      <c r="K280" s="44">
        <f t="shared" ref="K280:AB280" si="54">SUBTOTAL(9,K274:K279)</f>
        <v>2466894.9500000007</v>
      </c>
      <c r="L280" s="44">
        <f t="shared" si="54"/>
        <v>613380.39</v>
      </c>
      <c r="M280" s="44">
        <f t="shared" si="54"/>
        <v>4218.58</v>
      </c>
      <c r="N280" s="44">
        <f t="shared" si="54"/>
        <v>2547605.35</v>
      </c>
      <c r="O280" s="44">
        <f t="shared" si="54"/>
        <v>377011.69</v>
      </c>
      <c r="P280" s="44">
        <f t="shared" si="54"/>
        <v>9843.3200000000015</v>
      </c>
      <c r="Q280" s="44">
        <f t="shared" si="54"/>
        <v>18198.95</v>
      </c>
      <c r="R280" s="44">
        <f t="shared" si="54"/>
        <v>116221.59</v>
      </c>
      <c r="S280" s="44">
        <f t="shared" si="54"/>
        <v>208342.52</v>
      </c>
      <c r="T280" s="44">
        <f t="shared" si="54"/>
        <v>507086.45999999996</v>
      </c>
      <c r="U280" s="44">
        <f t="shared" si="54"/>
        <v>2583532.3400000003</v>
      </c>
      <c r="V280" s="44">
        <f t="shared" si="54"/>
        <v>5989.17</v>
      </c>
      <c r="W280" s="44">
        <f t="shared" si="54"/>
        <v>9843.3200000000015</v>
      </c>
      <c r="X280" s="44">
        <f t="shared" si="54"/>
        <v>117811.82</v>
      </c>
      <c r="Y280" s="44">
        <f t="shared" si="54"/>
        <v>4218.58</v>
      </c>
      <c r="Z280" s="44">
        <f t="shared" si="54"/>
        <v>0</v>
      </c>
      <c r="AA280" s="44">
        <f t="shared" si="54"/>
        <v>125627.78</v>
      </c>
      <c r="AB280" s="44">
        <f t="shared" si="54"/>
        <v>-2966.8999999999992</v>
      </c>
      <c r="AC280" s="44">
        <f>SUBTOTAL(9,AC274:AC279)</f>
        <v>9712859.9099999983</v>
      </c>
      <c r="AD280" s="49">
        <f>SUBTOTAL(9,AD274:AD279)</f>
        <v>24510.400000000001</v>
      </c>
      <c r="AE280" s="49">
        <f>SUBTOTAL(9,AE274:AE279)</f>
        <v>64989.57</v>
      </c>
      <c r="AF280" s="49">
        <f>SUBTOTAL(9,AF274:AF279)</f>
        <v>5006.09</v>
      </c>
      <c r="AG280" s="50">
        <f>SUBTOTAL(9,AG274:AG279)</f>
        <v>9807365.9699999988</v>
      </c>
    </row>
    <row r="281" spans="1:33" s="47" customFormat="1" ht="27.75" hidden="1" customHeight="1" outlineLevel="2" x14ac:dyDescent="0.2">
      <c r="A281" s="33" t="s">
        <v>972</v>
      </c>
      <c r="B281" s="34" t="s">
        <v>973</v>
      </c>
      <c r="C281" s="35" t="s">
        <v>974</v>
      </c>
      <c r="D281" s="35" t="s">
        <v>62</v>
      </c>
      <c r="E281" s="35" t="s">
        <v>975</v>
      </c>
      <c r="F281" s="36" t="s">
        <v>976</v>
      </c>
      <c r="G281" s="36" t="s">
        <v>520</v>
      </c>
      <c r="H281" s="35" t="s">
        <v>977</v>
      </c>
      <c r="I281" s="35" t="s">
        <v>67</v>
      </c>
      <c r="J281" s="35" t="s">
        <v>978</v>
      </c>
      <c r="K281" s="51">
        <v>-228.39000000000004</v>
      </c>
      <c r="L281" s="51">
        <v>0</v>
      </c>
      <c r="M281" s="51">
        <v>0</v>
      </c>
      <c r="N281" s="51">
        <v>0</v>
      </c>
      <c r="O281" s="51">
        <v>0</v>
      </c>
      <c r="P281" s="51">
        <v>0</v>
      </c>
      <c r="Q281" s="51">
        <v>0</v>
      </c>
      <c r="R281" s="51">
        <v>-53.35</v>
      </c>
      <c r="S281" s="51">
        <v>254.82</v>
      </c>
      <c r="T281" s="51">
        <v>347.98</v>
      </c>
      <c r="U281" s="51">
        <v>0</v>
      </c>
      <c r="V281" s="52">
        <v>210.5</v>
      </c>
      <c r="W281" s="52" t="s">
        <v>69</v>
      </c>
      <c r="X281" s="52">
        <v>0</v>
      </c>
      <c r="Y281" s="52">
        <v>0</v>
      </c>
      <c r="Z281" s="52">
        <v>0</v>
      </c>
      <c r="AA281" s="52">
        <v>1526.3799999999999</v>
      </c>
      <c r="AB281" s="52">
        <v>-638.80000000000007</v>
      </c>
      <c r="AC281" s="37">
        <f t="shared" ref="AC281:AC286" si="55">SUM(K281:AB281)</f>
        <v>1419.1399999999994</v>
      </c>
      <c r="AD281" s="29">
        <v>3.56</v>
      </c>
      <c r="AE281" s="29">
        <v>0</v>
      </c>
      <c r="AF281" s="29">
        <v>0</v>
      </c>
      <c r="AG281" s="53">
        <f t="shared" ref="AG281:AG286" si="56">SUM(AC281:AF281)</f>
        <v>1422.6999999999994</v>
      </c>
    </row>
    <row r="282" spans="1:33" s="47" customFormat="1" ht="27.75" hidden="1" customHeight="1" outlineLevel="2" x14ac:dyDescent="0.2">
      <c r="A282" s="33" t="s">
        <v>972</v>
      </c>
      <c r="B282" s="34" t="s">
        <v>973</v>
      </c>
      <c r="C282" s="35" t="s">
        <v>974</v>
      </c>
      <c r="D282" s="35" t="s">
        <v>80</v>
      </c>
      <c r="E282" s="35" t="s">
        <v>979</v>
      </c>
      <c r="F282" s="36" t="s">
        <v>976</v>
      </c>
      <c r="G282" s="36" t="s">
        <v>375</v>
      </c>
      <c r="H282" s="35" t="s">
        <v>977</v>
      </c>
      <c r="I282" s="35" t="s">
        <v>67</v>
      </c>
      <c r="J282" s="35" t="s">
        <v>980</v>
      </c>
      <c r="K282" s="51">
        <v>0</v>
      </c>
      <c r="L282" s="51">
        <v>0</v>
      </c>
      <c r="M282" s="51">
        <v>0</v>
      </c>
      <c r="N282" s="51">
        <v>0</v>
      </c>
      <c r="O282" s="51">
        <v>0</v>
      </c>
      <c r="P282" s="51">
        <v>0</v>
      </c>
      <c r="Q282" s="51">
        <v>0</v>
      </c>
      <c r="R282" s="51">
        <v>0</v>
      </c>
      <c r="S282" s="51">
        <v>0</v>
      </c>
      <c r="T282" s="51">
        <v>0</v>
      </c>
      <c r="U282" s="51">
        <v>0</v>
      </c>
      <c r="V282" s="52">
        <v>0</v>
      </c>
      <c r="W282" s="52" t="s">
        <v>69</v>
      </c>
      <c r="X282" s="52">
        <v>0</v>
      </c>
      <c r="Y282" s="52">
        <v>0</v>
      </c>
      <c r="Z282" s="52">
        <v>0</v>
      </c>
      <c r="AA282" s="52">
        <v>0</v>
      </c>
      <c r="AB282" s="52">
        <v>0</v>
      </c>
      <c r="AC282" s="37">
        <f t="shared" si="55"/>
        <v>0</v>
      </c>
      <c r="AD282" s="29">
        <v>0</v>
      </c>
      <c r="AE282" s="29">
        <v>0</v>
      </c>
      <c r="AF282" s="29">
        <v>0</v>
      </c>
      <c r="AG282" s="53">
        <f t="shared" si="56"/>
        <v>0</v>
      </c>
    </row>
    <row r="283" spans="1:33" s="47" customFormat="1" ht="27.75" hidden="1" customHeight="1" outlineLevel="2" x14ac:dyDescent="0.2">
      <c r="A283" s="33" t="s">
        <v>972</v>
      </c>
      <c r="B283" s="34" t="s">
        <v>973</v>
      </c>
      <c r="C283" s="35" t="s">
        <v>974</v>
      </c>
      <c r="D283" s="35" t="s">
        <v>122</v>
      </c>
      <c r="E283" s="35" t="s">
        <v>981</v>
      </c>
      <c r="F283" s="36" t="s">
        <v>976</v>
      </c>
      <c r="G283" s="36" t="s">
        <v>982</v>
      </c>
      <c r="H283" s="35" t="s">
        <v>977</v>
      </c>
      <c r="I283" s="35" t="s">
        <v>67</v>
      </c>
      <c r="J283" s="35" t="s">
        <v>983</v>
      </c>
      <c r="K283" s="51">
        <v>47253.469999999994</v>
      </c>
      <c r="L283" s="51">
        <v>12168.099999999999</v>
      </c>
      <c r="M283" s="51">
        <v>0</v>
      </c>
      <c r="N283" s="51">
        <v>8986.0800000000017</v>
      </c>
      <c r="O283" s="51">
        <v>4248.1400000000003</v>
      </c>
      <c r="P283" s="51">
        <v>0</v>
      </c>
      <c r="Q283" s="51">
        <v>1146.06</v>
      </c>
      <c r="R283" s="51">
        <v>-7482.5800000000017</v>
      </c>
      <c r="S283" s="51">
        <v>13921.569999999998</v>
      </c>
      <c r="T283" s="51">
        <v>17328.16</v>
      </c>
      <c r="U283" s="51">
        <v>15027.330000000002</v>
      </c>
      <c r="V283" s="52">
        <v>-7383.37</v>
      </c>
      <c r="W283" s="52" t="s">
        <v>69</v>
      </c>
      <c r="X283" s="52">
        <v>3407.06</v>
      </c>
      <c r="Y283" s="52">
        <v>0</v>
      </c>
      <c r="Z283" s="52">
        <v>0</v>
      </c>
      <c r="AA283" s="52">
        <v>34075.53</v>
      </c>
      <c r="AB283" s="52">
        <v>2790.6</v>
      </c>
      <c r="AC283" s="37">
        <f t="shared" si="55"/>
        <v>145486.15</v>
      </c>
      <c r="AD283" s="29">
        <v>169.9</v>
      </c>
      <c r="AE283" s="29">
        <v>0</v>
      </c>
      <c r="AF283" s="29">
        <v>9766.25</v>
      </c>
      <c r="AG283" s="53">
        <f t="shared" si="56"/>
        <v>155422.29999999999</v>
      </c>
    </row>
    <row r="284" spans="1:33" s="47" customFormat="1" ht="27.75" hidden="1" customHeight="1" outlineLevel="2" x14ac:dyDescent="0.2">
      <c r="A284" s="33" t="s">
        <v>972</v>
      </c>
      <c r="B284" s="34" t="s">
        <v>973</v>
      </c>
      <c r="C284" s="35" t="s">
        <v>974</v>
      </c>
      <c r="D284" s="35" t="s">
        <v>70</v>
      </c>
      <c r="E284" s="35" t="s">
        <v>984</v>
      </c>
      <c r="F284" s="36" t="s">
        <v>976</v>
      </c>
      <c r="G284" s="36" t="s">
        <v>72</v>
      </c>
      <c r="H284" s="35" t="s">
        <v>977</v>
      </c>
      <c r="I284" s="35" t="s">
        <v>67</v>
      </c>
      <c r="J284" s="35" t="s">
        <v>985</v>
      </c>
      <c r="K284" s="51">
        <v>4817716.5200000005</v>
      </c>
      <c r="L284" s="51">
        <v>1675237.8600000003</v>
      </c>
      <c r="M284" s="51">
        <v>54437.32</v>
      </c>
      <c r="N284" s="51">
        <v>12798792.939999998</v>
      </c>
      <c r="O284" s="51">
        <v>935653.37000000011</v>
      </c>
      <c r="P284" s="51">
        <v>127020.37</v>
      </c>
      <c r="Q284" s="51">
        <v>-12996.729999999996</v>
      </c>
      <c r="R284" s="51">
        <v>587724.12999999989</v>
      </c>
      <c r="S284" s="51">
        <v>452011.91</v>
      </c>
      <c r="T284" s="51">
        <v>2111219.4799999995</v>
      </c>
      <c r="U284" s="51">
        <v>11346288.700000001</v>
      </c>
      <c r="V284" s="52">
        <v>125663.45999999999</v>
      </c>
      <c r="W284" s="52">
        <v>127020.37</v>
      </c>
      <c r="X284" s="52">
        <v>299909.75</v>
      </c>
      <c r="Y284" s="52">
        <v>54437.34</v>
      </c>
      <c r="Z284" s="52">
        <v>37271.479999999996</v>
      </c>
      <c r="AA284" s="52">
        <v>1008026.4199999999</v>
      </c>
      <c r="AB284" s="52">
        <v>2963205.2399999979</v>
      </c>
      <c r="AC284" s="37">
        <f t="shared" si="55"/>
        <v>39508639.93</v>
      </c>
      <c r="AD284" s="29">
        <v>99937.18</v>
      </c>
      <c r="AE284" s="29">
        <v>287568.03000000003</v>
      </c>
      <c r="AF284" s="29">
        <v>78723.69</v>
      </c>
      <c r="AG284" s="53">
        <f t="shared" si="56"/>
        <v>39974868.829999998</v>
      </c>
    </row>
    <row r="285" spans="1:33" s="47" customFormat="1" ht="27.75" hidden="1" customHeight="1" outlineLevel="2" x14ac:dyDescent="0.2">
      <c r="A285" s="33" t="s">
        <v>972</v>
      </c>
      <c r="B285" s="34" t="s">
        <v>973</v>
      </c>
      <c r="C285" s="35" t="s">
        <v>974</v>
      </c>
      <c r="D285" s="35" t="s">
        <v>88</v>
      </c>
      <c r="E285" s="35" t="s">
        <v>986</v>
      </c>
      <c r="F285" s="36" t="s">
        <v>976</v>
      </c>
      <c r="G285" s="36" t="s">
        <v>987</v>
      </c>
      <c r="H285" s="35" t="s">
        <v>977</v>
      </c>
      <c r="I285" s="35" t="s">
        <v>67</v>
      </c>
      <c r="J285" s="35" t="s">
        <v>988</v>
      </c>
      <c r="K285" s="51">
        <v>83847.150000000038</v>
      </c>
      <c r="L285" s="51">
        <v>87116.379999999976</v>
      </c>
      <c r="M285" s="51">
        <v>50.02</v>
      </c>
      <c r="N285" s="51">
        <v>213190.16</v>
      </c>
      <c r="O285" s="51">
        <v>51285.760000000002</v>
      </c>
      <c r="P285" s="51">
        <v>116.72</v>
      </c>
      <c r="Q285" s="51">
        <v>203.49</v>
      </c>
      <c r="R285" s="51">
        <v>1931.5599999999997</v>
      </c>
      <c r="S285" s="51">
        <v>7351.5600000000013</v>
      </c>
      <c r="T285" s="51">
        <v>19028.399999999998</v>
      </c>
      <c r="U285" s="51">
        <v>180983.28999999998</v>
      </c>
      <c r="V285" s="52">
        <v>3354.81</v>
      </c>
      <c r="W285" s="52">
        <v>116.72</v>
      </c>
      <c r="X285" s="52">
        <v>29568.25</v>
      </c>
      <c r="Y285" s="52">
        <v>50.02</v>
      </c>
      <c r="Z285" s="52">
        <v>126.59</v>
      </c>
      <c r="AA285" s="52">
        <v>19940.410000000003</v>
      </c>
      <c r="AB285" s="52">
        <v>-10137.419999999998</v>
      </c>
      <c r="AC285" s="37">
        <f t="shared" si="55"/>
        <v>688123.87</v>
      </c>
      <c r="AD285" s="29">
        <v>1714.2499999999998</v>
      </c>
      <c r="AE285" s="29">
        <v>5446.64</v>
      </c>
      <c r="AF285" s="29">
        <v>0</v>
      </c>
      <c r="AG285" s="53">
        <f t="shared" si="56"/>
        <v>695284.76</v>
      </c>
    </row>
    <row r="286" spans="1:33" s="47" customFormat="1" ht="27.75" hidden="1" customHeight="1" outlineLevel="2" x14ac:dyDescent="0.2">
      <c r="A286" s="33" t="s">
        <v>972</v>
      </c>
      <c r="B286" s="34" t="s">
        <v>973</v>
      </c>
      <c r="C286" s="35" t="s">
        <v>974</v>
      </c>
      <c r="D286" s="35" t="s">
        <v>131</v>
      </c>
      <c r="E286" s="35" t="s">
        <v>989</v>
      </c>
      <c r="F286" s="36" t="s">
        <v>976</v>
      </c>
      <c r="G286" s="36" t="s">
        <v>990</v>
      </c>
      <c r="H286" s="35" t="s">
        <v>977</v>
      </c>
      <c r="I286" s="35" t="s">
        <v>67</v>
      </c>
      <c r="J286" s="35" t="s">
        <v>991</v>
      </c>
      <c r="K286" s="51">
        <v>414459.01999999996</v>
      </c>
      <c r="L286" s="51">
        <v>145948.99000000002</v>
      </c>
      <c r="M286" s="51">
        <v>8957.6400000000012</v>
      </c>
      <c r="N286" s="51">
        <v>1616159.64</v>
      </c>
      <c r="O286" s="51">
        <v>107492.79999999999</v>
      </c>
      <c r="P286" s="51">
        <v>20901.2</v>
      </c>
      <c r="Q286" s="51">
        <v>15735.13</v>
      </c>
      <c r="R286" s="51">
        <v>32684.040000000008</v>
      </c>
      <c r="S286" s="51">
        <v>80693.470000000016</v>
      </c>
      <c r="T286" s="51">
        <v>372495.42999999993</v>
      </c>
      <c r="U286" s="51">
        <v>1335984.3600000001</v>
      </c>
      <c r="V286" s="52">
        <v>36252.870000000003</v>
      </c>
      <c r="W286" s="52">
        <v>20901.2</v>
      </c>
      <c r="X286" s="52">
        <v>11282.640000000001</v>
      </c>
      <c r="Y286" s="52">
        <v>8957.65</v>
      </c>
      <c r="Z286" s="52">
        <v>411.8</v>
      </c>
      <c r="AA286" s="52">
        <v>237158.84000000003</v>
      </c>
      <c r="AB286" s="52">
        <v>-85577.32</v>
      </c>
      <c r="AC286" s="37">
        <f t="shared" si="55"/>
        <v>4380899.4000000004</v>
      </c>
      <c r="AD286" s="29">
        <v>10521.960000000003</v>
      </c>
      <c r="AE286" s="29">
        <v>36923.99</v>
      </c>
      <c r="AF286" s="29">
        <v>25308.560000000001</v>
      </c>
      <c r="AG286" s="53">
        <f t="shared" si="56"/>
        <v>4453653.91</v>
      </c>
    </row>
    <row r="287" spans="1:33" s="47" customFormat="1" ht="27.75" customHeight="1" outlineLevel="1" collapsed="1" x14ac:dyDescent="0.2">
      <c r="A287" s="40" t="s">
        <v>992</v>
      </c>
      <c r="B287" s="41"/>
      <c r="C287" s="42"/>
      <c r="D287" s="42"/>
      <c r="E287" s="42"/>
      <c r="F287" s="43"/>
      <c r="G287" s="43"/>
      <c r="H287" s="42"/>
      <c r="I287" s="42"/>
      <c r="J287" s="42"/>
      <c r="K287" s="44">
        <f t="shared" ref="K287:AB287" si="57">SUBTOTAL(9,K281:K286)</f>
        <v>5363047.7700000005</v>
      </c>
      <c r="L287" s="44">
        <f t="shared" si="57"/>
        <v>1920471.3300000003</v>
      </c>
      <c r="M287" s="44">
        <f t="shared" si="57"/>
        <v>63444.979999999996</v>
      </c>
      <c r="N287" s="44">
        <f t="shared" si="57"/>
        <v>14637128.819999998</v>
      </c>
      <c r="O287" s="44">
        <f t="shared" si="57"/>
        <v>1098680.07</v>
      </c>
      <c r="P287" s="44">
        <f t="shared" si="57"/>
        <v>148038.29</v>
      </c>
      <c r="Q287" s="44">
        <f t="shared" si="57"/>
        <v>4087.9500000000025</v>
      </c>
      <c r="R287" s="44">
        <f t="shared" si="57"/>
        <v>614803.79999999993</v>
      </c>
      <c r="S287" s="44">
        <f t="shared" si="57"/>
        <v>554233.32999999996</v>
      </c>
      <c r="T287" s="44">
        <f t="shared" si="57"/>
        <v>2520419.4499999993</v>
      </c>
      <c r="U287" s="44">
        <f t="shared" si="57"/>
        <v>12878283.68</v>
      </c>
      <c r="V287" s="44">
        <f t="shared" si="57"/>
        <v>158098.26999999999</v>
      </c>
      <c r="W287" s="44">
        <f t="shared" si="57"/>
        <v>148038.29</v>
      </c>
      <c r="X287" s="44">
        <f t="shared" si="57"/>
        <v>344167.7</v>
      </c>
      <c r="Y287" s="44">
        <f t="shared" si="57"/>
        <v>63445.009999999995</v>
      </c>
      <c r="Z287" s="44">
        <f t="shared" si="57"/>
        <v>37809.869999999995</v>
      </c>
      <c r="AA287" s="44">
        <f t="shared" si="57"/>
        <v>1300727.58</v>
      </c>
      <c r="AB287" s="44">
        <f t="shared" si="57"/>
        <v>2869642.299999998</v>
      </c>
      <c r="AC287" s="44">
        <f>SUBTOTAL(9,AC281:AC286)</f>
        <v>44724568.489999995</v>
      </c>
      <c r="AD287" s="49">
        <f>SUBTOTAL(9,AD281:AD286)</f>
        <v>112346.85</v>
      </c>
      <c r="AE287" s="49">
        <f>SUBTOTAL(9,AE281:AE286)</f>
        <v>329938.66000000003</v>
      </c>
      <c r="AF287" s="49">
        <f>SUBTOTAL(9,AF281:AF286)</f>
        <v>113798.5</v>
      </c>
      <c r="AG287" s="50">
        <f>SUBTOTAL(9,AG281:AG286)</f>
        <v>45280652.5</v>
      </c>
    </row>
    <row r="288" spans="1:33" s="47" customFormat="1" ht="27.75" hidden="1" customHeight="1" outlineLevel="2" x14ac:dyDescent="0.2">
      <c r="A288" s="33" t="s">
        <v>993</v>
      </c>
      <c r="B288" s="34" t="s">
        <v>994</v>
      </c>
      <c r="C288" s="35" t="s">
        <v>995</v>
      </c>
      <c r="D288" s="35" t="s">
        <v>62</v>
      </c>
      <c r="E288" s="35" t="s">
        <v>996</v>
      </c>
      <c r="F288" s="36" t="s">
        <v>997</v>
      </c>
      <c r="G288" s="36" t="s">
        <v>77</v>
      </c>
      <c r="H288" s="35" t="s">
        <v>998</v>
      </c>
      <c r="I288" s="35" t="s">
        <v>67</v>
      </c>
      <c r="J288" s="35" t="s">
        <v>999</v>
      </c>
      <c r="K288" s="51">
        <v>82541.810000000041</v>
      </c>
      <c r="L288" s="51">
        <v>18588.38</v>
      </c>
      <c r="M288" s="51">
        <v>85.95</v>
      </c>
      <c r="N288" s="51">
        <v>100760.16</v>
      </c>
      <c r="O288" s="51">
        <v>13219.390000000001</v>
      </c>
      <c r="P288" s="51">
        <v>200.55</v>
      </c>
      <c r="Q288" s="51">
        <v>1002.95</v>
      </c>
      <c r="R288" s="51">
        <v>3812.83</v>
      </c>
      <c r="S288" s="51">
        <v>6213.62</v>
      </c>
      <c r="T288" s="51">
        <v>19254.12</v>
      </c>
      <c r="U288" s="51">
        <v>79757.119999999995</v>
      </c>
      <c r="V288" s="52">
        <v>2618.9199999999996</v>
      </c>
      <c r="W288" s="52">
        <v>200.55</v>
      </c>
      <c r="X288" s="52">
        <v>1544.1</v>
      </c>
      <c r="Y288" s="52">
        <v>85.95</v>
      </c>
      <c r="Z288" s="52">
        <v>0</v>
      </c>
      <c r="AA288" s="52">
        <v>5979.119999999999</v>
      </c>
      <c r="AB288" s="52">
        <v>1775.8500000000004</v>
      </c>
      <c r="AC288" s="37">
        <f>SUM(K288:AB288)</f>
        <v>337641.36999999994</v>
      </c>
      <c r="AD288" s="29">
        <v>846.36</v>
      </c>
      <c r="AE288" s="29">
        <v>0</v>
      </c>
      <c r="AF288" s="29">
        <v>76.86</v>
      </c>
      <c r="AG288" s="53">
        <f>SUM(AC288:AF288)</f>
        <v>338564.58999999991</v>
      </c>
    </row>
    <row r="289" spans="1:34" s="47" customFormat="1" ht="27.75" hidden="1" customHeight="1" outlineLevel="2" x14ac:dyDescent="0.2">
      <c r="A289" s="33" t="s">
        <v>993</v>
      </c>
      <c r="B289" s="34" t="s">
        <v>994</v>
      </c>
      <c r="C289" s="35" t="s">
        <v>995</v>
      </c>
      <c r="D289" s="35" t="s">
        <v>70</v>
      </c>
      <c r="E289" s="35" t="s">
        <v>1000</v>
      </c>
      <c r="F289" s="36" t="s">
        <v>997</v>
      </c>
      <c r="G289" s="36" t="s">
        <v>86</v>
      </c>
      <c r="H289" s="35" t="s">
        <v>998</v>
      </c>
      <c r="I289" s="35" t="s">
        <v>67</v>
      </c>
      <c r="J289" s="35" t="s">
        <v>1001</v>
      </c>
      <c r="K289" s="51">
        <v>507518.74</v>
      </c>
      <c r="L289" s="51">
        <v>114390.15</v>
      </c>
      <c r="M289" s="51">
        <v>528.91</v>
      </c>
      <c r="N289" s="51">
        <v>619983.83000000007</v>
      </c>
      <c r="O289" s="51">
        <v>81350.010000000009</v>
      </c>
      <c r="P289" s="51">
        <v>1234.1200000000001</v>
      </c>
      <c r="Q289" s="51">
        <v>6171.99</v>
      </c>
      <c r="R289" s="51">
        <v>33623.390000000007</v>
      </c>
      <c r="S289" s="51">
        <v>38237.58</v>
      </c>
      <c r="T289" s="51">
        <v>118559.26000000001</v>
      </c>
      <c r="U289" s="51">
        <v>482213.05000000005</v>
      </c>
      <c r="V289" s="52">
        <v>12118.91</v>
      </c>
      <c r="W289" s="52">
        <v>1234.1200000000001</v>
      </c>
      <c r="X289" s="52">
        <v>22964.149999999998</v>
      </c>
      <c r="Y289" s="52">
        <v>528.91</v>
      </c>
      <c r="Z289" s="52">
        <v>0</v>
      </c>
      <c r="AA289" s="52">
        <v>36762.07</v>
      </c>
      <c r="AB289" s="52">
        <v>10928.35</v>
      </c>
      <c r="AC289" s="37">
        <f>SUM(K289:AB289)</f>
        <v>2088347.5400000003</v>
      </c>
      <c r="AD289" s="29">
        <v>5266.55</v>
      </c>
      <c r="AE289" s="29">
        <v>8547.08</v>
      </c>
      <c r="AF289" s="29">
        <v>4470.4799999999996</v>
      </c>
      <c r="AG289" s="53">
        <f>SUM(AC289:AF289)</f>
        <v>2106631.6500000004</v>
      </c>
    </row>
    <row r="290" spans="1:34" s="47" customFormat="1" ht="27.75" customHeight="1" outlineLevel="1" collapsed="1" x14ac:dyDescent="0.2">
      <c r="A290" s="40" t="s">
        <v>1002</v>
      </c>
      <c r="B290" s="41"/>
      <c r="C290" s="42"/>
      <c r="D290" s="42"/>
      <c r="E290" s="42"/>
      <c r="F290" s="43"/>
      <c r="G290" s="43"/>
      <c r="H290" s="42"/>
      <c r="I290" s="42"/>
      <c r="J290" s="42"/>
      <c r="K290" s="44">
        <f t="shared" ref="K290:AB290" si="58">SUBTOTAL(9,K288:K289)</f>
        <v>590060.55000000005</v>
      </c>
      <c r="L290" s="44">
        <f t="shared" si="58"/>
        <v>132978.53</v>
      </c>
      <c r="M290" s="44">
        <f t="shared" si="58"/>
        <v>614.86</v>
      </c>
      <c r="N290" s="44">
        <f t="shared" si="58"/>
        <v>720743.99000000011</v>
      </c>
      <c r="O290" s="44">
        <f t="shared" si="58"/>
        <v>94569.400000000009</v>
      </c>
      <c r="P290" s="44">
        <f t="shared" si="58"/>
        <v>1434.67</v>
      </c>
      <c r="Q290" s="44">
        <f t="shared" si="58"/>
        <v>7174.94</v>
      </c>
      <c r="R290" s="44">
        <f t="shared" si="58"/>
        <v>37436.220000000008</v>
      </c>
      <c r="S290" s="44">
        <f t="shared" si="58"/>
        <v>44451.200000000004</v>
      </c>
      <c r="T290" s="44">
        <f t="shared" si="58"/>
        <v>137813.38</v>
      </c>
      <c r="U290" s="44">
        <f t="shared" si="58"/>
        <v>561970.17000000004</v>
      </c>
      <c r="V290" s="44">
        <f t="shared" si="58"/>
        <v>14737.83</v>
      </c>
      <c r="W290" s="44">
        <f t="shared" si="58"/>
        <v>1434.67</v>
      </c>
      <c r="X290" s="44">
        <f t="shared" si="58"/>
        <v>24508.249999999996</v>
      </c>
      <c r="Y290" s="44">
        <f t="shared" si="58"/>
        <v>614.86</v>
      </c>
      <c r="Z290" s="44">
        <f t="shared" si="58"/>
        <v>0</v>
      </c>
      <c r="AA290" s="44">
        <f t="shared" si="58"/>
        <v>42741.19</v>
      </c>
      <c r="AB290" s="44">
        <f t="shared" si="58"/>
        <v>12704.2</v>
      </c>
      <c r="AC290" s="44">
        <f>SUBTOTAL(9,AC288:AC289)</f>
        <v>2425988.91</v>
      </c>
      <c r="AD290" s="49">
        <f>SUBTOTAL(9,AD288:AD289)</f>
        <v>6112.91</v>
      </c>
      <c r="AE290" s="49">
        <f>SUBTOTAL(9,AE288:AE289)</f>
        <v>8547.08</v>
      </c>
      <c r="AF290" s="49">
        <f>SUBTOTAL(9,AF288:AF289)</f>
        <v>4547.3399999999992</v>
      </c>
      <c r="AG290" s="50">
        <f>SUBTOTAL(9,AG288:AG289)</f>
        <v>2445196.2400000002</v>
      </c>
    </row>
    <row r="291" spans="1:34" s="47" customFormat="1" ht="27.75" hidden="1" customHeight="1" outlineLevel="2" x14ac:dyDescent="0.2">
      <c r="A291" s="33" t="s">
        <v>1003</v>
      </c>
      <c r="B291" s="34" t="s">
        <v>1004</v>
      </c>
      <c r="C291" s="35" t="s">
        <v>1005</v>
      </c>
      <c r="D291" s="35" t="s">
        <v>62</v>
      </c>
      <c r="E291" s="35" t="s">
        <v>1006</v>
      </c>
      <c r="F291" s="36" t="s">
        <v>1007</v>
      </c>
      <c r="G291" s="36" t="s">
        <v>1008</v>
      </c>
      <c r="H291" s="35" t="s">
        <v>1009</v>
      </c>
      <c r="I291" s="35" t="s">
        <v>67</v>
      </c>
      <c r="J291" s="35" t="s">
        <v>1010</v>
      </c>
      <c r="K291" s="51">
        <v>0</v>
      </c>
      <c r="L291" s="51">
        <v>0</v>
      </c>
      <c r="M291" s="51">
        <v>0</v>
      </c>
      <c r="N291" s="51">
        <v>0</v>
      </c>
      <c r="O291" s="51">
        <v>0</v>
      </c>
      <c r="P291" s="51">
        <v>0</v>
      </c>
      <c r="Q291" s="51">
        <v>0</v>
      </c>
      <c r="R291" s="51">
        <v>0</v>
      </c>
      <c r="S291" s="51">
        <v>0</v>
      </c>
      <c r="T291" s="51">
        <v>0</v>
      </c>
      <c r="U291" s="51">
        <v>0</v>
      </c>
      <c r="V291" s="52">
        <v>0</v>
      </c>
      <c r="W291" s="52" t="s">
        <v>69</v>
      </c>
      <c r="X291" s="52">
        <v>0</v>
      </c>
      <c r="Y291" s="52">
        <v>0</v>
      </c>
      <c r="Z291" s="52">
        <v>0</v>
      </c>
      <c r="AA291" s="52">
        <v>0</v>
      </c>
      <c r="AB291" s="52">
        <v>0</v>
      </c>
      <c r="AC291" s="37">
        <f>SUM(K291:AB291)</f>
        <v>0</v>
      </c>
      <c r="AD291" s="29">
        <v>0</v>
      </c>
      <c r="AE291" s="29">
        <v>0</v>
      </c>
      <c r="AF291" s="29">
        <v>0</v>
      </c>
      <c r="AG291" s="53">
        <f>SUM(AC291:AF291)</f>
        <v>0</v>
      </c>
    </row>
    <row r="292" spans="1:34" s="47" customFormat="1" ht="27.75" hidden="1" customHeight="1" outlineLevel="2" x14ac:dyDescent="0.2">
      <c r="A292" s="33" t="s">
        <v>1003</v>
      </c>
      <c r="B292" s="34" t="s">
        <v>1004</v>
      </c>
      <c r="C292" s="35" t="s">
        <v>1005</v>
      </c>
      <c r="D292" s="35" t="s">
        <v>70</v>
      </c>
      <c r="E292" s="35" t="s">
        <v>1011</v>
      </c>
      <c r="F292" s="36" t="s">
        <v>1007</v>
      </c>
      <c r="G292" s="36" t="s">
        <v>1012</v>
      </c>
      <c r="H292" s="35" t="s">
        <v>1009</v>
      </c>
      <c r="I292" s="35" t="s">
        <v>67</v>
      </c>
      <c r="J292" s="35" t="s">
        <v>1013</v>
      </c>
      <c r="K292" s="51">
        <v>440136.7099999999</v>
      </c>
      <c r="L292" s="51">
        <v>178174.29000000007</v>
      </c>
      <c r="M292" s="51">
        <v>3461.4500000000003</v>
      </c>
      <c r="N292" s="51">
        <v>807767.55</v>
      </c>
      <c r="O292" s="51">
        <v>153730.01</v>
      </c>
      <c r="P292" s="51">
        <v>8076.7000000000007</v>
      </c>
      <c r="Q292" s="51">
        <v>9636.1999999999989</v>
      </c>
      <c r="R292" s="51">
        <v>29693.750000000004</v>
      </c>
      <c r="S292" s="51">
        <v>34023.739999999991</v>
      </c>
      <c r="T292" s="51">
        <v>135135.33999999997</v>
      </c>
      <c r="U292" s="51">
        <v>752506.84</v>
      </c>
      <c r="V292" s="52">
        <v>45346.189999999995</v>
      </c>
      <c r="W292" s="52">
        <v>8076.7000000000007</v>
      </c>
      <c r="X292" s="52">
        <v>39946.82</v>
      </c>
      <c r="Y292" s="52">
        <v>3461.4500000000003</v>
      </c>
      <c r="Z292" s="52">
        <v>8831.94</v>
      </c>
      <c r="AA292" s="52">
        <v>60976.68</v>
      </c>
      <c r="AB292" s="52">
        <v>3835.91</v>
      </c>
      <c r="AC292" s="37">
        <f>SUM(K292:AB292)</f>
        <v>2722818.27</v>
      </c>
      <c r="AD292" s="29">
        <v>6856.0500000000011</v>
      </c>
      <c r="AE292" s="29">
        <v>12725.19</v>
      </c>
      <c r="AF292" s="29">
        <v>0</v>
      </c>
      <c r="AG292" s="53">
        <f>SUM(AC292:AF292)</f>
        <v>2742399.51</v>
      </c>
    </row>
    <row r="293" spans="1:34" s="47" customFormat="1" ht="27.75" customHeight="1" outlineLevel="1" collapsed="1" thickBot="1" x14ac:dyDescent="0.25">
      <c r="A293" s="55" t="s">
        <v>1014</v>
      </c>
      <c r="B293" s="56"/>
      <c r="C293" s="57"/>
      <c r="D293" s="57"/>
      <c r="E293" s="57"/>
      <c r="F293" s="58"/>
      <c r="G293" s="58"/>
      <c r="H293" s="57"/>
      <c r="I293" s="57"/>
      <c r="J293" s="57"/>
      <c r="K293" s="59">
        <f t="shared" ref="K293:AB293" si="59">SUBTOTAL(9,K291:K292)</f>
        <v>440136.7099999999</v>
      </c>
      <c r="L293" s="59">
        <f t="shared" si="59"/>
        <v>178174.29000000007</v>
      </c>
      <c r="M293" s="59">
        <f t="shared" si="59"/>
        <v>3461.4500000000003</v>
      </c>
      <c r="N293" s="59">
        <f t="shared" si="59"/>
        <v>807767.55</v>
      </c>
      <c r="O293" s="59">
        <f t="shared" si="59"/>
        <v>153730.01</v>
      </c>
      <c r="P293" s="59">
        <f t="shared" si="59"/>
        <v>8076.7000000000007</v>
      </c>
      <c r="Q293" s="59">
        <f t="shared" si="59"/>
        <v>9636.1999999999989</v>
      </c>
      <c r="R293" s="59">
        <f t="shared" si="59"/>
        <v>29693.750000000004</v>
      </c>
      <c r="S293" s="59">
        <f t="shared" si="59"/>
        <v>34023.739999999991</v>
      </c>
      <c r="T293" s="59">
        <f t="shared" si="59"/>
        <v>135135.33999999997</v>
      </c>
      <c r="U293" s="59">
        <f t="shared" si="59"/>
        <v>752506.84</v>
      </c>
      <c r="V293" s="59">
        <f t="shared" si="59"/>
        <v>45346.189999999995</v>
      </c>
      <c r="W293" s="59">
        <f t="shared" si="59"/>
        <v>8076.7000000000007</v>
      </c>
      <c r="X293" s="59">
        <f t="shared" si="59"/>
        <v>39946.82</v>
      </c>
      <c r="Y293" s="59">
        <f t="shared" si="59"/>
        <v>3461.4500000000003</v>
      </c>
      <c r="Z293" s="59">
        <f t="shared" si="59"/>
        <v>8831.94</v>
      </c>
      <c r="AA293" s="59">
        <f t="shared" si="59"/>
        <v>60976.68</v>
      </c>
      <c r="AB293" s="59">
        <f t="shared" si="59"/>
        <v>3835.91</v>
      </c>
      <c r="AC293" s="59">
        <f>SUBTOTAL(9,AC291:AC292)</f>
        <v>2722818.27</v>
      </c>
      <c r="AD293" s="60">
        <f>SUBTOTAL(9,AD291:AD292)</f>
        <v>6856.0500000000011</v>
      </c>
      <c r="AE293" s="60">
        <f>SUBTOTAL(9,AE291:AE292)</f>
        <v>12725.19</v>
      </c>
      <c r="AF293" s="60">
        <f>SUBTOTAL(9,AF291:AF292)</f>
        <v>0</v>
      </c>
      <c r="AG293" s="61">
        <f>SUBTOTAL(9,AG291:AG292)</f>
        <v>2742399.51</v>
      </c>
    </row>
    <row r="294" spans="1:34" s="47" customFormat="1" ht="27.75" customHeight="1" thickBot="1" x14ac:dyDescent="0.25">
      <c r="A294" s="62" t="s">
        <v>1015</v>
      </c>
      <c r="B294" s="63"/>
      <c r="C294" s="64"/>
      <c r="D294" s="64"/>
      <c r="E294" s="64"/>
      <c r="F294" s="65"/>
      <c r="G294" s="65"/>
      <c r="H294" s="64"/>
      <c r="I294" s="64"/>
      <c r="J294" s="64"/>
      <c r="K294" s="66">
        <f t="shared" ref="K294:AB294" si="60">SUBTOTAL(9,K8:K292)</f>
        <v>100772223.25999998</v>
      </c>
      <c r="L294" s="66">
        <f t="shared" si="60"/>
        <v>33263124.340000004</v>
      </c>
      <c r="M294" s="66">
        <f t="shared" si="60"/>
        <v>549750.89999999979</v>
      </c>
      <c r="N294" s="66">
        <f t="shared" si="60"/>
        <v>214360794.65000013</v>
      </c>
      <c r="O294" s="66">
        <f t="shared" si="60"/>
        <v>23407550.110000003</v>
      </c>
      <c r="P294" s="66">
        <f t="shared" si="60"/>
        <v>1282751.4899999993</v>
      </c>
      <c r="Q294" s="66">
        <f t="shared" si="60"/>
        <v>2102041.1300000004</v>
      </c>
      <c r="R294" s="66">
        <f t="shared" si="60"/>
        <v>10679158.060000002</v>
      </c>
      <c r="S294" s="66">
        <f t="shared" si="60"/>
        <v>9742318.5500000007</v>
      </c>
      <c r="T294" s="66">
        <f t="shared" si="60"/>
        <v>40178958.740000017</v>
      </c>
      <c r="U294" s="66">
        <f t="shared" si="60"/>
        <v>202062825.06999999</v>
      </c>
      <c r="V294" s="66">
        <f t="shared" si="60"/>
        <v>4379436.7200000025</v>
      </c>
      <c r="W294" s="66">
        <f t="shared" si="60"/>
        <v>1282751.4899999993</v>
      </c>
      <c r="X294" s="66">
        <f t="shared" si="60"/>
        <v>7484469.6899999995</v>
      </c>
      <c r="Y294" s="66">
        <f t="shared" si="60"/>
        <v>549751.08999999985</v>
      </c>
      <c r="Z294" s="66">
        <f t="shared" si="60"/>
        <v>393686.42999999988</v>
      </c>
      <c r="AA294" s="66">
        <f t="shared" si="60"/>
        <v>13309264.870000007</v>
      </c>
      <c r="AB294" s="66">
        <f t="shared" si="60"/>
        <v>4093289.4199999995</v>
      </c>
      <c r="AC294" s="66">
        <f>SUBTOTAL(9,AC8:AC292)</f>
        <v>669894146.01000035</v>
      </c>
      <c r="AD294" s="67">
        <f>SUBTOTAL(9,AD8:AD292)</f>
        <v>1690469.5799999998</v>
      </c>
      <c r="AE294" s="67">
        <f>SUBTOTAL(9,AE8:AE292)</f>
        <v>4647601.5000000019</v>
      </c>
      <c r="AF294" s="67">
        <f>SUBTOTAL(9,AF8:AF292)</f>
        <v>1020676.9699999999</v>
      </c>
      <c r="AG294" s="68">
        <f>SUBTOTAL(9,AG8:AG292)</f>
        <v>677252894.0600003</v>
      </c>
    </row>
    <row r="295" spans="1:34" s="1" customFormat="1" ht="15.75" x14ac:dyDescent="0.25">
      <c r="A295" s="69"/>
      <c r="B295" s="70"/>
      <c r="C295" s="71"/>
      <c r="D295" s="71"/>
      <c r="E295" s="71"/>
      <c r="F295" s="72"/>
      <c r="G295" s="72"/>
      <c r="H295" s="71"/>
      <c r="I295" s="71"/>
      <c r="J295" s="71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  <c r="AF295" s="74"/>
      <c r="AG295" s="74"/>
    </row>
    <row r="296" spans="1:34" s="5" customFormat="1" x14ac:dyDescent="0.2">
      <c r="A296" s="4"/>
      <c r="B296" s="3"/>
      <c r="C296" s="4"/>
      <c r="D296" s="4"/>
      <c r="E296" s="4"/>
      <c r="F296" s="4"/>
      <c r="G296" s="4"/>
      <c r="H296" s="4"/>
      <c r="I296" s="4"/>
      <c r="J296" s="4"/>
      <c r="V296" s="6"/>
      <c r="W296" s="6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spans="1:34" s="5" customFormat="1" x14ac:dyDescent="0.2">
      <c r="A297" s="4"/>
      <c r="B297" s="3"/>
      <c r="C297" s="4"/>
      <c r="D297" s="4"/>
      <c r="E297" s="4"/>
      <c r="F297" s="4"/>
      <c r="G297" s="4"/>
      <c r="H297" s="4"/>
      <c r="I297" s="4"/>
      <c r="J297" s="4"/>
      <c r="V297" s="6"/>
      <c r="W297" s="6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spans="1:34" s="5" customFormat="1" x14ac:dyDescent="0.2">
      <c r="A298" s="4"/>
      <c r="B298" s="3"/>
      <c r="C298" s="4"/>
      <c r="D298" s="4"/>
      <c r="E298" s="4"/>
      <c r="F298" s="4"/>
      <c r="G298" s="4"/>
      <c r="H298" s="4"/>
      <c r="I298" s="4"/>
      <c r="J298" s="4"/>
      <c r="V298" s="6"/>
      <c r="W298" s="6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spans="1:34" s="5" customFormat="1" x14ac:dyDescent="0.2">
      <c r="A299" s="4"/>
      <c r="B299" s="3"/>
      <c r="C299" s="4"/>
      <c r="D299" s="4"/>
      <c r="E299" s="4"/>
      <c r="F299" s="4"/>
      <c r="G299" s="4"/>
      <c r="H299" s="4"/>
      <c r="I299" s="4"/>
      <c r="J299" s="4"/>
      <c r="V299" s="6"/>
      <c r="W299" s="6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spans="1:34" s="5" customFormat="1" x14ac:dyDescent="0.2">
      <c r="A300" s="4"/>
      <c r="B300" s="3"/>
      <c r="C300" s="4"/>
      <c r="D300" s="4"/>
      <c r="E300" s="4"/>
      <c r="F300" s="4"/>
      <c r="G300" s="4"/>
      <c r="H300" s="4"/>
      <c r="I300" s="4"/>
      <c r="J300" s="4"/>
      <c r="V300" s="6"/>
      <c r="W300" s="6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spans="1:34" s="5" customFormat="1" x14ac:dyDescent="0.2">
      <c r="A301" s="4"/>
      <c r="B301" s="3"/>
      <c r="C301" s="4"/>
      <c r="D301" s="4"/>
      <c r="E301" s="4"/>
      <c r="F301" s="4"/>
      <c r="G301" s="4"/>
      <c r="H301" s="4"/>
      <c r="I301" s="4"/>
      <c r="J301" s="4"/>
      <c r="V301" s="6"/>
      <c r="W301" s="6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spans="1:34" s="5" customFormat="1" x14ac:dyDescent="0.2">
      <c r="A302" s="4"/>
      <c r="B302" s="3"/>
      <c r="C302" s="4"/>
      <c r="D302" s="4"/>
      <c r="E302" s="4"/>
      <c r="F302" s="4"/>
      <c r="G302" s="4"/>
      <c r="H302" s="4"/>
      <c r="I302" s="4"/>
      <c r="J302" s="4"/>
      <c r="V302" s="6"/>
      <c r="W302" s="6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spans="1:34" s="5" customFormat="1" x14ac:dyDescent="0.2">
      <c r="A303" s="4"/>
      <c r="B303" s="3"/>
      <c r="C303" s="4"/>
      <c r="D303" s="4"/>
      <c r="E303" s="4"/>
      <c r="F303" s="4"/>
      <c r="G303" s="4"/>
      <c r="H303" s="4"/>
      <c r="I303" s="4"/>
      <c r="J303" s="4"/>
      <c r="V303" s="6"/>
      <c r="W303" s="6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</sheetData>
  <mergeCells count="3">
    <mergeCell ref="K5:N5"/>
    <mergeCell ref="O5:V5"/>
    <mergeCell ref="W5:AB5"/>
  </mergeCells>
  <conditionalFormatting sqref="O6:Q6">
    <cfRule type="cellIs" dxfId="2" priority="6" operator="lessThan">
      <formula>0</formula>
    </cfRule>
  </conditionalFormatting>
  <conditionalFormatting sqref="W6:AB6">
    <cfRule type="cellIs" dxfId="1" priority="5" operator="lessThan">
      <formula>0</formula>
    </cfRule>
  </conditionalFormatting>
  <conditionalFormatting sqref="AE6:AF6">
    <cfRule type="cellIs" dxfId="0" priority="4" operator="lessThan">
      <formula>0</formula>
    </cfRule>
  </conditionalFormatting>
  <pageMargins left="0.25" right="0.25" top="0.75" bottom="0.75" header="0.3" footer="0.3"/>
  <pageSetup paperSize="5" scale="50" fitToHeight="15" orientation="landscape" r:id="rId1"/>
  <headerFooter>
    <oddHeader>&amp;R&amp;A</oddHeader>
    <oddFooter>&amp;L&amp;Z&amp;F&amp;R&amp;P of &amp;N     &amp;D</oddFooter>
  </headerFooter>
  <colBreaks count="1" manualBreakCount="1">
    <brk id="33" max="30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2016-17 RDA Collections</vt:lpstr>
      <vt:lpstr>'FY 2016-17 RDA Collections'!Print_Titles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Zyss, Franciliza</dc:creator>
  <cp:lastModifiedBy>Zyss, Franciliza</cp:lastModifiedBy>
  <cp:lastPrinted>2017-07-31T22:12:34Z</cp:lastPrinted>
  <dcterms:created xsi:type="dcterms:W3CDTF">2017-07-31T21:58:20Z</dcterms:created>
  <dcterms:modified xsi:type="dcterms:W3CDTF">2019-08-14T16:43:50Z</dcterms:modified>
</cp:coreProperties>
</file>